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EF1621E4-2E90-4180-B8CD-80A559D4334E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  <sheet name="NúmeroDocumento (3)" sheetId="2" r:id="rId2"/>
  </sheets>
  <definedNames>
    <definedName name="_xlnm._FilterDatabase" localSheetId="0">'NúmeroDocumento (2)'!$C$14:$I$72</definedName>
    <definedName name="_xlnm._FilterDatabase" localSheetId="1">'NúmeroDocumento (3)'!$C$14:$I$79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" l="1"/>
  <c r="H44" i="2"/>
  <c r="G44" i="2"/>
  <c r="G43" i="2"/>
  <c r="H43" i="2" s="1"/>
  <c r="G42" i="2"/>
  <c r="H42" i="2" s="1"/>
  <c r="H41" i="2"/>
  <c r="G41" i="2"/>
  <c r="G40" i="2"/>
  <c r="H40" i="2" s="1"/>
  <c r="G39" i="2"/>
  <c r="H39" i="2" s="1"/>
  <c r="H38" i="2"/>
  <c r="G38" i="2"/>
  <c r="G37" i="2"/>
  <c r="H37" i="2" s="1"/>
  <c r="G36" i="2"/>
  <c r="H36" i="2" s="1"/>
  <c r="H35" i="2"/>
  <c r="G35" i="2"/>
  <c r="G34" i="2"/>
  <c r="H34" i="2" s="1"/>
  <c r="G33" i="2"/>
  <c r="H33" i="2" s="1"/>
  <c r="H32" i="2"/>
  <c r="G32" i="2"/>
  <c r="G31" i="2"/>
  <c r="H31" i="2" s="1"/>
  <c r="G30" i="2"/>
  <c r="H30" i="2" s="1"/>
  <c r="H29" i="2"/>
  <c r="G29" i="2"/>
  <c r="G28" i="2"/>
  <c r="H28" i="2" s="1"/>
  <c r="G27" i="2"/>
  <c r="H27" i="2" s="1"/>
  <c r="H26" i="2"/>
  <c r="G26" i="2"/>
  <c r="G25" i="2"/>
  <c r="H25" i="2" s="1"/>
  <c r="G24" i="2"/>
  <c r="H24" i="2" s="1"/>
  <c r="H23" i="2"/>
  <c r="G23" i="2"/>
  <c r="G22" i="2"/>
  <c r="H22" i="2" s="1"/>
  <c r="G21" i="2"/>
  <c r="H21" i="2" s="1"/>
  <c r="H20" i="2"/>
  <c r="G20" i="2"/>
  <c r="G19" i="2"/>
  <c r="H19" i="2" s="1"/>
  <c r="G18" i="2"/>
  <c r="H18" i="2" s="1"/>
  <c r="H17" i="2"/>
  <c r="G17" i="2"/>
  <c r="G16" i="2"/>
  <c r="H16" i="2" s="1"/>
  <c r="G15" i="2"/>
  <c r="H15" i="2" s="1"/>
  <c r="G45" i="2" l="1"/>
</calcChain>
</file>

<file path=xl/sharedStrings.xml><?xml version="1.0" encoding="utf-8"?>
<sst xmlns="http://schemas.openxmlformats.org/spreadsheetml/2006/main" count="439" uniqueCount="266">
  <si>
    <t>OFICINA NACIONAL DE EVALUACION SISMICA Y VULNERABILIDAD DE INFRAESTRUCTURA Y EDIFICACIONES (ONESVIE)</t>
  </si>
  <si>
    <t>Valores en RD$</t>
  </si>
  <si>
    <t>Concepto</t>
  </si>
  <si>
    <t xml:space="preserve">FECHA </t>
  </si>
  <si>
    <t>FACTURAS NCF</t>
  </si>
  <si>
    <t xml:space="preserve">SUPLIDOR </t>
  </si>
  <si>
    <t xml:space="preserve">MONTO FACTURADOS </t>
  </si>
  <si>
    <t>MONTO PAGADO</t>
  </si>
  <si>
    <t xml:space="preserve">ESTADO </t>
  </si>
  <si>
    <t>FECHA FIN FACTURAS</t>
  </si>
  <si>
    <t>MONTO PENDIENTE</t>
  </si>
  <si>
    <t>COMPLETO</t>
  </si>
  <si>
    <t>0.00</t>
  </si>
  <si>
    <t>NO. LIBRAMIENTO</t>
  </si>
  <si>
    <t xml:space="preserve">INFORME MENSUAL DE PAGOS A PROVEEDORES </t>
  </si>
  <si>
    <t>20/01/2022</t>
  </si>
  <si>
    <t>CAASD</t>
  </si>
  <si>
    <t>EDEESTE</t>
  </si>
  <si>
    <t>PA CATERING</t>
  </si>
  <si>
    <t>01/03/2022</t>
  </si>
  <si>
    <t>R-SOSA</t>
  </si>
  <si>
    <t>COMPAÑÍA DOMINICANA DE TELEFONO</t>
  </si>
  <si>
    <t>ALQUILER PUERTO PLATA</t>
  </si>
  <si>
    <t>03/03/2022</t>
  </si>
  <si>
    <t>08/03/2022</t>
  </si>
  <si>
    <t>11/03/2022</t>
  </si>
  <si>
    <t>SEGUROS RESERVAS</t>
  </si>
  <si>
    <t>09/03/2022</t>
  </si>
  <si>
    <t>15/03/2022</t>
  </si>
  <si>
    <t xml:space="preserve">TOTAL PAGADO A SUPLIDORES </t>
  </si>
  <si>
    <t>..</t>
  </si>
  <si>
    <t>Correspondiente al Mes de marzo 2022</t>
  </si>
  <si>
    <t>B1500020094</t>
  </si>
  <si>
    <t>366</t>
  </si>
  <si>
    <t>24/03/2022</t>
  </si>
  <si>
    <t>CORAASAN</t>
  </si>
  <si>
    <t>SERVICIO DE AGUA POTABLE SANTIAGO MARZO/22</t>
  </si>
  <si>
    <t>04/03/2022</t>
  </si>
  <si>
    <t>B1500034187</t>
  </si>
  <si>
    <t>350</t>
  </si>
  <si>
    <t>22/03/2022</t>
  </si>
  <si>
    <t xml:space="preserve">PAGO POLIZA ENFERMEDAD GRAVES </t>
  </si>
  <si>
    <t>21/04/2022</t>
  </si>
  <si>
    <t>04/04/2022</t>
  </si>
  <si>
    <t>B1500034146</t>
  </si>
  <si>
    <t>339</t>
  </si>
  <si>
    <t>21/03/2022</t>
  </si>
  <si>
    <t>SEGUROS DE VIDAD COLECTIVOS</t>
  </si>
  <si>
    <t>17/04/2022</t>
  </si>
  <si>
    <t>B1500000450</t>
  </si>
  <si>
    <t>298</t>
  </si>
  <si>
    <t xml:space="preserve">ENFOQUE DIGITAL </t>
  </si>
  <si>
    <t>ADQUISICION LENTE DE CAMARA</t>
  </si>
  <si>
    <t>09/04/2022</t>
  </si>
  <si>
    <t>B1500001017</t>
  </si>
  <si>
    <t>278</t>
  </si>
  <si>
    <t xml:space="preserve"> MUÑOZ CONCEPTO </t>
  </si>
  <si>
    <t>SUMINISTRO E INSTALACION</t>
  </si>
  <si>
    <t>B1500032405</t>
  </si>
  <si>
    <t>317</t>
  </si>
  <si>
    <t>16/03/2022</t>
  </si>
  <si>
    <t>AYUNTAMIENTO DN</t>
  </si>
  <si>
    <t xml:space="preserve">RECOGIDA DE BASURA </t>
  </si>
  <si>
    <t>16/04/2022</t>
  </si>
  <si>
    <t>B1500087478</t>
  </si>
  <si>
    <t>B1500090437</t>
  </si>
  <si>
    <t>320</t>
  </si>
  <si>
    <t>17/03/2022</t>
  </si>
  <si>
    <t>SERVICIO DE AGUA POTABLE GAZCUE FEBRERO Y MARZO /22</t>
  </si>
  <si>
    <t>B1500000056</t>
  </si>
  <si>
    <t>331</t>
  </si>
  <si>
    <t>18/03/2022</t>
  </si>
  <si>
    <t>PROGESCON</t>
  </si>
  <si>
    <t xml:space="preserve">SUMINSTRO E INSTALACION </t>
  </si>
  <si>
    <t>B1500000021</t>
  </si>
  <si>
    <t>307</t>
  </si>
  <si>
    <t xml:space="preserve">ALQUILER DE FURGON </t>
  </si>
  <si>
    <t>10/04/2022</t>
  </si>
  <si>
    <t>B1500001972</t>
  </si>
  <si>
    <t>290</t>
  </si>
  <si>
    <t xml:space="preserve">SERVICIOS DE CATERING </t>
  </si>
  <si>
    <t>B1500000948</t>
  </si>
  <si>
    <t>343</t>
  </si>
  <si>
    <t>RAMIREZ &amp; MOJICA</t>
  </si>
  <si>
    <t>ADQUISICION DE ADAPTADORES DE RED</t>
  </si>
  <si>
    <t>B1500193436</t>
  </si>
  <si>
    <t>B1500196276</t>
  </si>
  <si>
    <t>B1500266587</t>
  </si>
  <si>
    <t>274</t>
  </si>
  <si>
    <t>EDENORTE</t>
  </si>
  <si>
    <t>SERVICIO DE ENERGIA ELCTRICA</t>
  </si>
  <si>
    <t>18/04/2022</t>
  </si>
  <si>
    <t>23/03/2022</t>
  </si>
  <si>
    <t>B1500030709</t>
  </si>
  <si>
    <t>B1500033809</t>
  </si>
  <si>
    <t>B1500034258</t>
  </si>
  <si>
    <t>272</t>
  </si>
  <si>
    <t xml:space="preserve">AGUA CRISTAL </t>
  </si>
  <si>
    <t xml:space="preserve">COMPRA DE AGUA PURIFICADA </t>
  </si>
  <si>
    <t>20/02/2022</t>
  </si>
  <si>
    <t>B1500000011</t>
  </si>
  <si>
    <t>267</t>
  </si>
  <si>
    <t>07/03/2022</t>
  </si>
  <si>
    <t xml:space="preserve">REFRI ELECTRICA DE LOS ANGELES </t>
  </si>
  <si>
    <t>CONTRATACION DE SERVICIO DE MANTENIMIENTO</t>
  </si>
  <si>
    <t>02/04/2022</t>
  </si>
  <si>
    <t>B1500001950</t>
  </si>
  <si>
    <t>266</t>
  </si>
  <si>
    <t xml:space="preserve">SERVICIO DE CATERING </t>
  </si>
  <si>
    <t>23/04/2022</t>
  </si>
  <si>
    <t>B1500007900</t>
  </si>
  <si>
    <t>229</t>
  </si>
  <si>
    <t>02/03/2022</t>
  </si>
  <si>
    <t xml:space="preserve">VIAMAR </t>
  </si>
  <si>
    <t>SERVICIO DE MANTENIMIENTO Y REP.</t>
  </si>
  <si>
    <t>28/03/2022</t>
  </si>
  <si>
    <t>B1500000010</t>
  </si>
  <si>
    <t>225</t>
  </si>
  <si>
    <t>25/03/2022</t>
  </si>
  <si>
    <t>B1500000028</t>
  </si>
  <si>
    <t>245</t>
  </si>
  <si>
    <t xml:space="preserve">JOSE ANTONIO GALAN </t>
  </si>
  <si>
    <t>ALQUILER GAZCUE</t>
  </si>
  <si>
    <t>B1500037838</t>
  </si>
  <si>
    <t>215</t>
  </si>
  <si>
    <t>ALTICE DOMINICANA</t>
  </si>
  <si>
    <t>SERVICIO DE INTERNET Y DATA</t>
  </si>
  <si>
    <t>B1500000123</t>
  </si>
  <si>
    <t>251</t>
  </si>
  <si>
    <t xml:space="preserve">HECTOR ANTONIO HERRERA </t>
  </si>
  <si>
    <t>ALQUILER LOCAL ROMANA</t>
  </si>
  <si>
    <t>01/04/2022</t>
  </si>
  <si>
    <t>B1500000155</t>
  </si>
  <si>
    <t>247</t>
  </si>
  <si>
    <t>RISING BAY INVESTMENS</t>
  </si>
  <si>
    <t>B1500161088</t>
  </si>
  <si>
    <t>308</t>
  </si>
  <si>
    <t>14/03/2022</t>
  </si>
  <si>
    <t>SERVICIO TELEFONICO, INTERNET, FLOTA</t>
  </si>
  <si>
    <t>13/04/2022</t>
  </si>
  <si>
    <t>B1500162950</t>
  </si>
  <si>
    <t>B1500162951</t>
  </si>
  <si>
    <t>B1500162952</t>
  </si>
  <si>
    <t>PREPARADO POR:</t>
  </si>
  <si>
    <t xml:space="preserve">                              REVISADO POR:</t>
  </si>
  <si>
    <t>Division de contabilidad</t>
  </si>
  <si>
    <t>Division de presupuesto</t>
  </si>
  <si>
    <t xml:space="preserve"> </t>
  </si>
  <si>
    <t>B1500000169</t>
  </si>
  <si>
    <t>470</t>
  </si>
  <si>
    <t>12/04/2022</t>
  </si>
  <si>
    <t>INGEOCARIBE, SRL</t>
  </si>
  <si>
    <t>SERVICIO ESTUDIO GEOTECNICO</t>
  </si>
  <si>
    <t>12/05/2022</t>
  </si>
  <si>
    <t>B1500000124</t>
  </si>
  <si>
    <t>516</t>
  </si>
  <si>
    <t xml:space="preserve">HECTOR ANT. HERRERA </t>
  </si>
  <si>
    <t>01/05/2022</t>
  </si>
  <si>
    <t>B1500000156</t>
  </si>
  <si>
    <t>456</t>
  </si>
  <si>
    <t>RISING BAY INVESTMENTS, SRL</t>
  </si>
  <si>
    <t xml:space="preserve">ALQUILER OFICINA REGIONAL </t>
  </si>
  <si>
    <t>B1500000002</t>
  </si>
  <si>
    <t>500</t>
  </si>
  <si>
    <t>21/05/2022</t>
  </si>
  <si>
    <t>B1500000408</t>
  </si>
  <si>
    <t>467</t>
  </si>
  <si>
    <t>06/04/2022</t>
  </si>
  <si>
    <t>SOLUCIONES MECANICAS SM, SRL</t>
  </si>
  <si>
    <t>VEMP DESING SOLUTIONS, SRL</t>
  </si>
  <si>
    <t>ADQUISICION DE MATERIALES Y SUMINISTROS</t>
  </si>
  <si>
    <t>06/05/2022</t>
  </si>
  <si>
    <t>B1500002095</t>
  </si>
  <si>
    <t>526</t>
  </si>
  <si>
    <t>24/04/2022</t>
  </si>
  <si>
    <t xml:space="preserve">TRILOGY DOMINICANA </t>
  </si>
  <si>
    <t>SERVICIO TELEFONICO EN LA REGIONAL PTO PLATA</t>
  </si>
  <si>
    <t>24/05/2022</t>
  </si>
  <si>
    <t>B1500273034</t>
  </si>
  <si>
    <t>523</t>
  </si>
  <si>
    <t>SERVICIO DE ENERGIA ELECTRICA REGIONAL PTO. PLATA</t>
  </si>
  <si>
    <t>02/05/2022</t>
  </si>
  <si>
    <t>B1500020566</t>
  </si>
  <si>
    <t>518</t>
  </si>
  <si>
    <t>05/04/2022</t>
  </si>
  <si>
    <t>COORAASAN</t>
  </si>
  <si>
    <t>AGUA POTABLE DE LA REGIONAL NORTE SANTIAGO</t>
  </si>
  <si>
    <t>05/05/2022</t>
  </si>
  <si>
    <t>B1500000104</t>
  </si>
  <si>
    <t>477</t>
  </si>
  <si>
    <t>RAMIREZ TRINCHERAS Y MAS</t>
  </si>
  <si>
    <t>FABRICACION DE JAULA</t>
  </si>
  <si>
    <t>28/04/2022</t>
  </si>
  <si>
    <t>B1500002042</t>
  </si>
  <si>
    <t>410</t>
  </si>
  <si>
    <t>B1500038725</t>
  </si>
  <si>
    <t>409</t>
  </si>
  <si>
    <t xml:space="preserve">SERVICIO DE INTERNET Y DATA REGIONALES </t>
  </si>
  <si>
    <t>B1500000023</t>
  </si>
  <si>
    <t>465</t>
  </si>
  <si>
    <t xml:space="preserve">ALQUILER FURGON </t>
  </si>
  <si>
    <t>10/05/2022</t>
  </si>
  <si>
    <t>B1500000012</t>
  </si>
  <si>
    <t>488</t>
  </si>
  <si>
    <t>11/04/2022</t>
  </si>
  <si>
    <t>REFRI-ELECTRICA DE LOS ANGELES</t>
  </si>
  <si>
    <t xml:space="preserve">SERVICIO DE MANTENIMIENTO Y REPARACION </t>
  </si>
  <si>
    <t>11/05/2022</t>
  </si>
  <si>
    <t>B1500000161</t>
  </si>
  <si>
    <t>442</t>
  </si>
  <si>
    <t>MICROSOLUTIONN GONCA</t>
  </si>
  <si>
    <t>COMPRA DE CONTROLES DE ASISTENCIA</t>
  </si>
  <si>
    <t>B1500163816</t>
  </si>
  <si>
    <t>457</t>
  </si>
  <si>
    <t>13/03/2022</t>
  </si>
  <si>
    <t>COMPAÑÍA DOMICANA DE TELEFONO</t>
  </si>
  <si>
    <t>SERVICIOS TELEFONICOS, FLOTA E INTERNET</t>
  </si>
  <si>
    <t>B1500000994</t>
  </si>
  <si>
    <t>538</t>
  </si>
  <si>
    <t>RAMIREZ &amp; MOJICA ENVOY PACK</t>
  </si>
  <si>
    <t>COMPRA DE MATERIALES Y HERRAMIENTAS</t>
  </si>
  <si>
    <t>B1500000140</t>
  </si>
  <si>
    <t>530</t>
  </si>
  <si>
    <t>25/04/2022</t>
  </si>
  <si>
    <t>RAMIREZ TRINCHERAS Y MAS, SRL</t>
  </si>
  <si>
    <t>SERVICIO DE FABRICACION DE TOLA</t>
  </si>
  <si>
    <t>25/05/2022</t>
  </si>
  <si>
    <t>B1500039537</t>
  </si>
  <si>
    <t>531</t>
  </si>
  <si>
    <t xml:space="preserve">ALTICE DOMINICANA </t>
  </si>
  <si>
    <t>28/05/2022</t>
  </si>
  <si>
    <t>B1500000178</t>
  </si>
  <si>
    <t>533</t>
  </si>
  <si>
    <t>OBELCA</t>
  </si>
  <si>
    <t xml:space="preserve">ADQUISICION DE HERRAMIENTAS </t>
  </si>
  <si>
    <t>B1500000375</t>
  </si>
  <si>
    <t>535</t>
  </si>
  <si>
    <t>07/04/2022</t>
  </si>
  <si>
    <t xml:space="preserve">B &amp; F MERCANTIL </t>
  </si>
  <si>
    <t>07/05/2022</t>
  </si>
  <si>
    <t>B1500000452</t>
  </si>
  <si>
    <t>413</t>
  </si>
  <si>
    <t xml:space="preserve">FLORISTERIA CALIZ FLOR </t>
  </si>
  <si>
    <t xml:space="preserve">COMPRA DE ARREGLOS FLORARES </t>
  </si>
  <si>
    <t>B1500000411</t>
  </si>
  <si>
    <t>504</t>
  </si>
  <si>
    <t>09/05/2022</t>
  </si>
  <si>
    <t>B1500000409</t>
  </si>
  <si>
    <t>502</t>
  </si>
  <si>
    <t xml:space="preserve">HERRAMIENTAS MENORES </t>
  </si>
  <si>
    <t>Correspondiente al Mes de abril  2022</t>
  </si>
  <si>
    <t>B1500000130</t>
  </si>
  <si>
    <t>498</t>
  </si>
  <si>
    <t xml:space="preserve">IAPE DOMINICANA </t>
  </si>
  <si>
    <t>B15002000177</t>
  </si>
  <si>
    <t>414</t>
  </si>
  <si>
    <t>EDEESTE DOMINICANA</t>
  </si>
  <si>
    <t>SERVICIO DE ENERGIA ELECTRICA GAZCUE</t>
  </si>
  <si>
    <t>B1500197027</t>
  </si>
  <si>
    <t>B1500272631</t>
  </si>
  <si>
    <t>141</t>
  </si>
  <si>
    <t>10/03/2022</t>
  </si>
  <si>
    <t>SERVICIO DE ENERGIA REGIONAL PTO. PLATA</t>
  </si>
  <si>
    <t>EDENORTE DOMINICANA</t>
  </si>
  <si>
    <t xml:space="preserve">Judith Valera Beltrán </t>
  </si>
  <si>
    <t>Andrés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</si>
</sst>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right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43" fontId="5" fillId="0" borderId="0" xfId="1" applyFont="1" applyAlignment="1">
      <alignment horizontal="center"/>
    </xf>
    <xf numFmtId="43" fontId="6" fillId="2" borderId="1" xfId="1" applyFont="1" applyFill="1" applyBorder="1" applyAlignment="1">
      <alignment horizontal="center" wrapText="1"/>
    </xf>
    <xf numFmtId="43" fontId="7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49" fontId="7" fillId="0" borderId="0" xfId="1" applyNumberFormat="1" applyFont="1" applyAlignment="1">
      <alignment horizontal="right"/>
    </xf>
    <xf numFmtId="49" fontId="7" fillId="0" borderId="0" xfId="0" applyNumberFormat="1" applyFont="1" applyAlignment="1">
      <alignment horizontal="center" wrapText="1"/>
    </xf>
    <xf numFmtId="15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49" fontId="7" fillId="0" borderId="2" xfId="1" applyNumberFormat="1" applyFont="1" applyBorder="1" applyAlignment="1">
      <alignment horizontal="right"/>
    </xf>
    <xf numFmtId="0" fontId="0" fillId="0" borderId="2" xfId="0" applyBorder="1"/>
    <xf numFmtId="15" fontId="7" fillId="0" borderId="2" xfId="0" applyNumberFormat="1" applyFont="1" applyBorder="1" applyAlignment="1">
      <alignment horizontal="center"/>
    </xf>
    <xf numFmtId="15" fontId="9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 wrapText="1"/>
    </xf>
    <xf numFmtId="43" fontId="9" fillId="0" borderId="2" xfId="1" applyFont="1" applyBorder="1" applyAlignment="1">
      <alignment horizontal="right"/>
    </xf>
    <xf numFmtId="0" fontId="0" fillId="0" borderId="2" xfId="0" applyFont="1" applyBorder="1"/>
    <xf numFmtId="43" fontId="9" fillId="0" borderId="2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43" fontId="10" fillId="0" borderId="2" xfId="1" applyFont="1" applyBorder="1" applyAlignment="1">
      <alignment horizontal="right"/>
    </xf>
    <xf numFmtId="49" fontId="11" fillId="0" borderId="2" xfId="0" applyNumberFormat="1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5" fontId="13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center"/>
    </xf>
    <xf numFmtId="43" fontId="13" fillId="0" borderId="0" xfId="1" applyFont="1" applyAlignment="1"/>
    <xf numFmtId="15" fontId="13" fillId="0" borderId="0" xfId="0" applyNumberFormat="1" applyFont="1" applyAlignment="1">
      <alignment horizontal="center"/>
    </xf>
    <xf numFmtId="0" fontId="14" fillId="0" borderId="0" xfId="0" applyFont="1"/>
    <xf numFmtId="43" fontId="13" fillId="0" borderId="0" xfId="1" applyFont="1" applyAlignment="1">
      <alignment horizontal="center"/>
    </xf>
    <xf numFmtId="43" fontId="13" fillId="0" borderId="0" xfId="1" applyFont="1" applyAlignment="1">
      <alignment horizontal="right"/>
    </xf>
    <xf numFmtId="49" fontId="13" fillId="0" borderId="0" xfId="1" applyNumberFormat="1" applyFont="1" applyAlignment="1">
      <alignment horizontal="right"/>
    </xf>
    <xf numFmtId="0" fontId="15" fillId="0" borderId="0" xfId="0" applyFont="1"/>
    <xf numFmtId="43" fontId="13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0" fillId="0" borderId="0" xfId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555624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455616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3</xdr:col>
      <xdr:colOff>232833</xdr:colOff>
      <xdr:row>44</xdr:row>
      <xdr:rowOff>21167</xdr:rowOff>
    </xdr:from>
    <xdr:to>
      <xdr:col>7</xdr:col>
      <xdr:colOff>994834</xdr:colOff>
      <xdr:row>54</xdr:row>
      <xdr:rowOff>148167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22E6E8-16C2-4883-BF23-F3C5D2DFDA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3397250" y="8752417"/>
          <a:ext cx="8625417" cy="206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784440-C3F9-4CAA-9BE5-2C863D185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427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C6272-422E-4AD0-85BE-DFC3B784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30F9FD-DCF8-43A4-9E3A-E7E5BB25D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7471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51</xdr:row>
      <xdr:rowOff>76200</xdr:rowOff>
    </xdr:from>
    <xdr:to>
      <xdr:col>6</xdr:col>
      <xdr:colOff>632460</xdr:colOff>
      <xdr:row>64</xdr:row>
      <xdr:rowOff>137160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95B404-8664-401E-968F-8A12ECE06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691640" y="11590020"/>
          <a:ext cx="929640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J73"/>
  <sheetViews>
    <sheetView tabSelected="1" topLeftCell="A30" zoomScale="90" zoomScaleNormal="90" workbookViewId="0">
      <selection activeCell="H58" sqref="H58"/>
    </sheetView>
  </sheetViews>
  <sheetFormatPr baseColWidth="10" defaultColWidth="9.140625" defaultRowHeight="15" x14ac:dyDescent="0.25"/>
  <cols>
    <col min="1" max="1" width="17.85546875" style="11" customWidth="1"/>
    <col min="2" max="2" width="15.5703125" style="11" customWidth="1"/>
    <col min="3" max="3" width="14" style="1" customWidth="1"/>
    <col min="4" max="4" width="33.7109375" style="1" customWidth="1"/>
    <col min="5" max="5" width="49.7109375" customWidth="1"/>
    <col min="6" max="6" width="17.28515625" style="15" customWidth="1"/>
    <col min="7" max="7" width="17.28515625" style="1" customWidth="1"/>
    <col min="8" max="8" width="17.42578125" style="2" customWidth="1"/>
    <col min="9" max="9" width="20" customWidth="1"/>
    <col min="10" max="10" width="13.5703125" customWidth="1"/>
  </cols>
  <sheetData>
    <row r="8" spans="1:10" ht="18.75" x14ac:dyDescent="0.3">
      <c r="A8" s="52" t="s">
        <v>0</v>
      </c>
      <c r="B8" s="52"/>
      <c r="C8" s="52"/>
      <c r="D8" s="52"/>
      <c r="E8" s="52"/>
      <c r="F8" s="52"/>
      <c r="G8" s="52"/>
      <c r="H8" s="52"/>
      <c r="I8" s="52"/>
    </row>
    <row r="9" spans="1:10" ht="18.75" x14ac:dyDescent="0.3">
      <c r="A9" s="52" t="s">
        <v>14</v>
      </c>
      <c r="B9" s="52"/>
      <c r="C9" s="52"/>
      <c r="D9" s="52"/>
      <c r="E9" s="52"/>
      <c r="F9" s="52"/>
      <c r="G9" s="52"/>
      <c r="H9" s="52"/>
      <c r="I9" s="52"/>
    </row>
    <row r="10" spans="1:10" x14ac:dyDescent="0.25">
      <c r="A10" s="53" t="s">
        <v>250</v>
      </c>
      <c r="B10" s="53"/>
      <c r="C10" s="54"/>
      <c r="D10" s="54"/>
      <c r="E10" s="54"/>
      <c r="F10" s="54"/>
      <c r="G10" s="54"/>
      <c r="H10" s="54"/>
      <c r="I10" s="54"/>
    </row>
    <row r="11" spans="1:10" x14ac:dyDescent="0.25">
      <c r="A11" s="54" t="s">
        <v>1</v>
      </c>
      <c r="B11" s="54"/>
      <c r="C11" s="54"/>
      <c r="D11" s="54"/>
      <c r="E11" s="54"/>
      <c r="F11" s="54"/>
      <c r="G11" s="54"/>
      <c r="H11" s="54"/>
      <c r="I11" s="54"/>
    </row>
    <row r="12" spans="1:10" x14ac:dyDescent="0.25">
      <c r="A12" s="9"/>
      <c r="B12" s="9"/>
      <c r="C12" s="3"/>
      <c r="D12" s="3"/>
      <c r="E12" s="3"/>
      <c r="F12" s="12"/>
      <c r="G12" s="3"/>
      <c r="H12" s="3"/>
      <c r="I12" s="3"/>
    </row>
    <row r="13" spans="1:10" x14ac:dyDescent="0.25">
      <c r="G13" s="1" t="s">
        <v>30</v>
      </c>
    </row>
    <row r="14" spans="1:10" ht="34.5" customHeight="1" x14ac:dyDescent="0.25">
      <c r="A14" s="4" t="s">
        <v>4</v>
      </c>
      <c r="B14" s="4" t="s">
        <v>13</v>
      </c>
      <c r="C14" s="4" t="s">
        <v>3</v>
      </c>
      <c r="D14" s="4" t="s">
        <v>5</v>
      </c>
      <c r="E14" s="4" t="s">
        <v>2</v>
      </c>
      <c r="F14" s="13" t="s">
        <v>6</v>
      </c>
      <c r="G14" s="4" t="s">
        <v>7</v>
      </c>
      <c r="H14" s="4" t="s">
        <v>10</v>
      </c>
      <c r="I14" s="4" t="s">
        <v>9</v>
      </c>
      <c r="J14" s="16" t="s">
        <v>8</v>
      </c>
    </row>
    <row r="15" spans="1:10" x14ac:dyDescent="0.25">
      <c r="A15" s="26" t="s">
        <v>148</v>
      </c>
      <c r="B15" s="27" t="s">
        <v>149</v>
      </c>
      <c r="C15" s="28" t="s">
        <v>150</v>
      </c>
      <c r="D15" s="29" t="s">
        <v>151</v>
      </c>
      <c r="E15" s="29" t="s">
        <v>152</v>
      </c>
      <c r="F15" s="30">
        <v>164020</v>
      </c>
      <c r="G15" s="30">
        <v>164020</v>
      </c>
      <c r="H15" s="30">
        <v>0</v>
      </c>
      <c r="I15" s="28" t="s">
        <v>153</v>
      </c>
      <c r="J15" s="31" t="s">
        <v>11</v>
      </c>
    </row>
    <row r="16" spans="1:10" x14ac:dyDescent="0.25">
      <c r="A16" s="26" t="s">
        <v>154</v>
      </c>
      <c r="B16" s="27" t="s">
        <v>155</v>
      </c>
      <c r="C16" s="28" t="s">
        <v>131</v>
      </c>
      <c r="D16" s="29" t="s">
        <v>156</v>
      </c>
      <c r="E16" s="29" t="s">
        <v>130</v>
      </c>
      <c r="F16" s="32">
        <v>137486.5</v>
      </c>
      <c r="G16" s="30">
        <v>137486.5</v>
      </c>
      <c r="H16" s="30"/>
      <c r="I16" s="28" t="s">
        <v>157</v>
      </c>
      <c r="J16" s="31" t="s">
        <v>11</v>
      </c>
    </row>
    <row r="17" spans="1:10" x14ac:dyDescent="0.25">
      <c r="A17" s="26" t="s">
        <v>158</v>
      </c>
      <c r="B17" s="27" t="s">
        <v>159</v>
      </c>
      <c r="C17" s="28" t="s">
        <v>131</v>
      </c>
      <c r="D17" s="29" t="s">
        <v>160</v>
      </c>
      <c r="E17" s="29" t="s">
        <v>161</v>
      </c>
      <c r="F17" s="32">
        <v>46460</v>
      </c>
      <c r="G17" s="30">
        <v>46460</v>
      </c>
      <c r="H17" s="30"/>
      <c r="I17" s="28" t="s">
        <v>157</v>
      </c>
      <c r="J17" s="31" t="s">
        <v>11</v>
      </c>
    </row>
    <row r="18" spans="1:10" x14ac:dyDescent="0.25">
      <c r="A18" s="26" t="s">
        <v>162</v>
      </c>
      <c r="B18" s="27" t="s">
        <v>163</v>
      </c>
      <c r="C18" s="28" t="s">
        <v>42</v>
      </c>
      <c r="D18" s="29" t="s">
        <v>169</v>
      </c>
      <c r="E18" s="29" t="s">
        <v>114</v>
      </c>
      <c r="F18" s="32">
        <v>27612</v>
      </c>
      <c r="G18" s="30">
        <v>27612</v>
      </c>
      <c r="H18" s="30"/>
      <c r="I18" s="28" t="s">
        <v>164</v>
      </c>
      <c r="J18" s="31" t="s">
        <v>11</v>
      </c>
    </row>
    <row r="19" spans="1:10" x14ac:dyDescent="0.25">
      <c r="A19" s="26" t="s">
        <v>165</v>
      </c>
      <c r="B19" s="27" t="s">
        <v>166</v>
      </c>
      <c r="C19" s="28" t="s">
        <v>167</v>
      </c>
      <c r="D19" s="29" t="s">
        <v>168</v>
      </c>
      <c r="E19" s="29" t="s">
        <v>170</v>
      </c>
      <c r="F19" s="32">
        <v>47863.16</v>
      </c>
      <c r="G19" s="30">
        <v>47863.16</v>
      </c>
      <c r="H19" s="30"/>
      <c r="I19" s="28" t="s">
        <v>171</v>
      </c>
      <c r="J19" s="31" t="s">
        <v>11</v>
      </c>
    </row>
    <row r="20" spans="1:10" x14ac:dyDescent="0.25">
      <c r="A20" s="26" t="s">
        <v>172</v>
      </c>
      <c r="B20" s="27" t="s">
        <v>173</v>
      </c>
      <c r="C20" s="28" t="s">
        <v>174</v>
      </c>
      <c r="D20" s="29" t="s">
        <v>175</v>
      </c>
      <c r="E20" s="29" t="s">
        <v>176</v>
      </c>
      <c r="F20" s="32">
        <v>52000</v>
      </c>
      <c r="G20" s="30">
        <v>52000</v>
      </c>
      <c r="H20" s="30"/>
      <c r="I20" s="28" t="s">
        <v>177</v>
      </c>
      <c r="J20" s="31" t="s">
        <v>11</v>
      </c>
    </row>
    <row r="21" spans="1:10" ht="15" customHeight="1" x14ac:dyDescent="0.25">
      <c r="A21" s="26" t="s">
        <v>178</v>
      </c>
      <c r="B21" s="27" t="s">
        <v>179</v>
      </c>
      <c r="C21" s="28" t="s">
        <v>105</v>
      </c>
      <c r="D21" s="29" t="s">
        <v>89</v>
      </c>
      <c r="E21" s="29" t="s">
        <v>180</v>
      </c>
      <c r="F21" s="32">
        <v>529.34</v>
      </c>
      <c r="G21" s="30">
        <v>529.34</v>
      </c>
      <c r="H21" s="30"/>
      <c r="I21" s="28" t="s">
        <v>181</v>
      </c>
      <c r="J21" s="31" t="s">
        <v>11</v>
      </c>
    </row>
    <row r="22" spans="1:10" x14ac:dyDescent="0.25">
      <c r="A22" s="26" t="s">
        <v>182</v>
      </c>
      <c r="B22" s="27" t="s">
        <v>183</v>
      </c>
      <c r="C22" s="28" t="s">
        <v>184</v>
      </c>
      <c r="D22" s="29" t="s">
        <v>185</v>
      </c>
      <c r="E22" s="29" t="s">
        <v>186</v>
      </c>
      <c r="F22" s="32">
        <v>1500</v>
      </c>
      <c r="G22" s="30">
        <v>1500</v>
      </c>
      <c r="H22" s="30"/>
      <c r="I22" s="28" t="s">
        <v>187</v>
      </c>
      <c r="J22" s="31" t="s">
        <v>11</v>
      </c>
    </row>
    <row r="23" spans="1:10" x14ac:dyDescent="0.25">
      <c r="A23" s="26" t="s">
        <v>188</v>
      </c>
      <c r="B23" s="27" t="s">
        <v>189</v>
      </c>
      <c r="C23" s="28" t="s">
        <v>115</v>
      </c>
      <c r="D23" s="29" t="s">
        <v>190</v>
      </c>
      <c r="E23" s="29" t="s">
        <v>191</v>
      </c>
      <c r="F23" s="32">
        <v>106436</v>
      </c>
      <c r="G23" s="30">
        <v>106436</v>
      </c>
      <c r="H23" s="30"/>
      <c r="I23" s="28" t="s">
        <v>192</v>
      </c>
      <c r="J23" s="31" t="s">
        <v>11</v>
      </c>
    </row>
    <row r="24" spans="1:10" x14ac:dyDescent="0.25">
      <c r="A24" s="26" t="s">
        <v>193</v>
      </c>
      <c r="B24" s="27" t="s">
        <v>194</v>
      </c>
      <c r="C24" s="28" t="s">
        <v>34</v>
      </c>
      <c r="D24" s="29" t="s">
        <v>175</v>
      </c>
      <c r="E24" s="29" t="s">
        <v>176</v>
      </c>
      <c r="F24" s="32">
        <v>52000</v>
      </c>
      <c r="G24" s="30">
        <v>52000</v>
      </c>
      <c r="H24" s="30"/>
      <c r="I24" s="28" t="s">
        <v>174</v>
      </c>
      <c r="J24" s="31" t="s">
        <v>11</v>
      </c>
    </row>
    <row r="25" spans="1:10" x14ac:dyDescent="0.25">
      <c r="A25" s="26" t="s">
        <v>195</v>
      </c>
      <c r="B25" s="27" t="s">
        <v>196</v>
      </c>
      <c r="C25" s="28" t="s">
        <v>115</v>
      </c>
      <c r="D25" s="29" t="s">
        <v>125</v>
      </c>
      <c r="E25" s="29" t="s">
        <v>197</v>
      </c>
      <c r="F25" s="32">
        <v>33787</v>
      </c>
      <c r="G25" s="30">
        <v>33787</v>
      </c>
      <c r="H25" s="30"/>
      <c r="I25" s="28" t="s">
        <v>192</v>
      </c>
      <c r="J25" s="31" t="s">
        <v>11</v>
      </c>
    </row>
    <row r="26" spans="1:10" x14ac:dyDescent="0.25">
      <c r="A26" s="26" t="s">
        <v>198</v>
      </c>
      <c r="B26" s="27" t="s">
        <v>199</v>
      </c>
      <c r="C26" s="28" t="s">
        <v>77</v>
      </c>
      <c r="D26" s="29" t="s">
        <v>20</v>
      </c>
      <c r="E26" s="29" t="s">
        <v>200</v>
      </c>
      <c r="F26" s="32">
        <v>30000</v>
      </c>
      <c r="G26" s="30">
        <v>30000</v>
      </c>
      <c r="H26" s="30"/>
      <c r="I26" s="28" t="s">
        <v>201</v>
      </c>
      <c r="J26" s="31" t="s">
        <v>11</v>
      </c>
    </row>
    <row r="27" spans="1:10" x14ac:dyDescent="0.25">
      <c r="A27" s="26" t="s">
        <v>202</v>
      </c>
      <c r="B27" s="27" t="s">
        <v>203</v>
      </c>
      <c r="C27" s="28" t="s">
        <v>204</v>
      </c>
      <c r="D27" s="29" t="s">
        <v>205</v>
      </c>
      <c r="E27" s="29" t="s">
        <v>206</v>
      </c>
      <c r="F27" s="32">
        <v>11210</v>
      </c>
      <c r="G27" s="30">
        <v>11210</v>
      </c>
      <c r="H27" s="30"/>
      <c r="I27" s="28" t="s">
        <v>207</v>
      </c>
      <c r="J27" s="31" t="s">
        <v>11</v>
      </c>
    </row>
    <row r="28" spans="1:10" x14ac:dyDescent="0.25">
      <c r="A28" s="26" t="s">
        <v>208</v>
      </c>
      <c r="B28" s="27" t="s">
        <v>209</v>
      </c>
      <c r="C28" s="28" t="s">
        <v>25</v>
      </c>
      <c r="D28" s="29" t="s">
        <v>210</v>
      </c>
      <c r="E28" s="29" t="s">
        <v>211</v>
      </c>
      <c r="F28" s="32">
        <v>145317</v>
      </c>
      <c r="G28" s="30">
        <v>145317</v>
      </c>
      <c r="H28" s="30"/>
      <c r="I28" s="28" t="s">
        <v>204</v>
      </c>
      <c r="J28" s="31" t="s">
        <v>11</v>
      </c>
    </row>
    <row r="29" spans="1:10" ht="13.5" customHeight="1" x14ac:dyDescent="0.25">
      <c r="A29" s="26" t="s">
        <v>212</v>
      </c>
      <c r="B29" s="27" t="s">
        <v>213</v>
      </c>
      <c r="C29" s="28" t="s">
        <v>214</v>
      </c>
      <c r="D29" s="29" t="s">
        <v>215</v>
      </c>
      <c r="E29" s="29" t="s">
        <v>216</v>
      </c>
      <c r="F29" s="32">
        <v>127651.99</v>
      </c>
      <c r="G29" s="30">
        <v>127651.99</v>
      </c>
      <c r="H29" s="30"/>
      <c r="I29" s="28" t="s">
        <v>139</v>
      </c>
      <c r="J29" s="31" t="s">
        <v>11</v>
      </c>
    </row>
    <row r="30" spans="1:10" x14ac:dyDescent="0.25">
      <c r="A30" s="26" t="s">
        <v>217</v>
      </c>
      <c r="B30" s="27" t="s">
        <v>218</v>
      </c>
      <c r="C30" s="28" t="s">
        <v>42</v>
      </c>
      <c r="D30" s="29" t="s">
        <v>219</v>
      </c>
      <c r="E30" s="29" t="s">
        <v>220</v>
      </c>
      <c r="F30" s="32">
        <v>44679.92</v>
      </c>
      <c r="G30" s="30">
        <v>44679.92</v>
      </c>
      <c r="H30" s="30"/>
      <c r="I30" s="28" t="s">
        <v>164</v>
      </c>
      <c r="J30" s="31" t="s">
        <v>11</v>
      </c>
    </row>
    <row r="31" spans="1:10" x14ac:dyDescent="0.25">
      <c r="A31" s="26" t="s">
        <v>221</v>
      </c>
      <c r="B31" s="27" t="s">
        <v>222</v>
      </c>
      <c r="C31" s="28" t="s">
        <v>223</v>
      </c>
      <c r="D31" s="29" t="s">
        <v>224</v>
      </c>
      <c r="E31" s="29" t="s">
        <v>225</v>
      </c>
      <c r="F31" s="32">
        <v>45189.93</v>
      </c>
      <c r="G31" s="30">
        <v>45189.93</v>
      </c>
      <c r="H31" s="30"/>
      <c r="I31" s="28" t="s">
        <v>226</v>
      </c>
      <c r="J31" s="31" t="s">
        <v>11</v>
      </c>
    </row>
    <row r="32" spans="1:10" x14ac:dyDescent="0.25">
      <c r="A32" s="26" t="s">
        <v>227</v>
      </c>
      <c r="B32" s="27" t="s">
        <v>228</v>
      </c>
      <c r="C32" s="28" t="s">
        <v>192</v>
      </c>
      <c r="D32" s="29" t="s">
        <v>229</v>
      </c>
      <c r="E32" s="29" t="s">
        <v>197</v>
      </c>
      <c r="F32" s="32">
        <v>35581.1</v>
      </c>
      <c r="G32" s="30">
        <v>35581.1</v>
      </c>
      <c r="H32" s="30"/>
      <c r="I32" s="28" t="s">
        <v>230</v>
      </c>
      <c r="J32" s="31" t="s">
        <v>11</v>
      </c>
    </row>
    <row r="33" spans="1:10" x14ac:dyDescent="0.25">
      <c r="A33" s="26" t="s">
        <v>231</v>
      </c>
      <c r="B33" s="27" t="s">
        <v>232</v>
      </c>
      <c r="C33" s="28" t="s">
        <v>42</v>
      </c>
      <c r="D33" s="29" t="s">
        <v>233</v>
      </c>
      <c r="E33" s="29" t="s">
        <v>234</v>
      </c>
      <c r="F33" s="32">
        <v>47045.01</v>
      </c>
      <c r="G33" s="30">
        <v>47045.01</v>
      </c>
      <c r="H33" s="30"/>
      <c r="I33" s="28" t="s">
        <v>164</v>
      </c>
      <c r="J33" s="31" t="s">
        <v>11</v>
      </c>
    </row>
    <row r="34" spans="1:10" x14ac:dyDescent="0.25">
      <c r="A34" s="26" t="s">
        <v>235</v>
      </c>
      <c r="B34" s="27" t="s">
        <v>236</v>
      </c>
      <c r="C34" s="28" t="s">
        <v>237</v>
      </c>
      <c r="D34" s="29" t="s">
        <v>238</v>
      </c>
      <c r="E34" s="29" t="s">
        <v>234</v>
      </c>
      <c r="F34" s="32">
        <v>969.01</v>
      </c>
      <c r="G34" s="30">
        <v>969.01</v>
      </c>
      <c r="H34" s="30"/>
      <c r="I34" s="28" t="s">
        <v>239</v>
      </c>
      <c r="J34" s="31" t="s">
        <v>11</v>
      </c>
    </row>
    <row r="35" spans="1:10" x14ac:dyDescent="0.25">
      <c r="A35" s="26" t="s">
        <v>240</v>
      </c>
      <c r="B35" s="27" t="s">
        <v>241</v>
      </c>
      <c r="C35" s="28" t="s">
        <v>115</v>
      </c>
      <c r="D35" s="29" t="s">
        <v>242</v>
      </c>
      <c r="E35" s="29" t="s">
        <v>243</v>
      </c>
      <c r="F35" s="32">
        <v>8850</v>
      </c>
      <c r="G35" s="30">
        <v>8850</v>
      </c>
      <c r="H35" s="30"/>
      <c r="I35" s="28" t="s">
        <v>192</v>
      </c>
      <c r="J35" s="31" t="s">
        <v>11</v>
      </c>
    </row>
    <row r="36" spans="1:10" x14ac:dyDescent="0.25">
      <c r="A36" s="26" t="s">
        <v>244</v>
      </c>
      <c r="B36" s="27" t="s">
        <v>245</v>
      </c>
      <c r="C36" s="28" t="s">
        <v>53</v>
      </c>
      <c r="D36" s="29" t="s">
        <v>168</v>
      </c>
      <c r="E36" s="29" t="s">
        <v>220</v>
      </c>
      <c r="F36" s="32">
        <v>14531.7</v>
      </c>
      <c r="G36" s="30">
        <v>14531.7</v>
      </c>
      <c r="H36" s="30"/>
      <c r="I36" s="28" t="s">
        <v>246</v>
      </c>
      <c r="J36" s="31" t="s">
        <v>11</v>
      </c>
    </row>
    <row r="37" spans="1:10" x14ac:dyDescent="0.25">
      <c r="A37" s="26" t="s">
        <v>247</v>
      </c>
      <c r="B37" s="27" t="s">
        <v>248</v>
      </c>
      <c r="C37" s="28" t="s">
        <v>167</v>
      </c>
      <c r="D37" s="29" t="s">
        <v>168</v>
      </c>
      <c r="E37" s="29" t="s">
        <v>249</v>
      </c>
      <c r="F37" s="32">
        <v>7969.72</v>
      </c>
      <c r="G37" s="30">
        <v>7962.72</v>
      </c>
      <c r="H37" s="30"/>
      <c r="I37" s="28" t="s">
        <v>171</v>
      </c>
      <c r="J37" s="31" t="s">
        <v>11</v>
      </c>
    </row>
    <row r="38" spans="1:10" x14ac:dyDescent="0.25">
      <c r="A38" s="26" t="s">
        <v>251</v>
      </c>
      <c r="B38" s="27" t="s">
        <v>252</v>
      </c>
      <c r="C38" s="28" t="s">
        <v>167</v>
      </c>
      <c r="D38" s="29" t="s">
        <v>253</v>
      </c>
      <c r="E38" s="29" t="s">
        <v>234</v>
      </c>
      <c r="F38" s="32">
        <v>40644.6</v>
      </c>
      <c r="G38" s="30">
        <v>40644.6</v>
      </c>
      <c r="H38" s="30"/>
      <c r="I38" s="28" t="s">
        <v>171</v>
      </c>
      <c r="J38" s="31" t="s">
        <v>11</v>
      </c>
    </row>
    <row r="39" spans="1:10" x14ac:dyDescent="0.25">
      <c r="A39" s="26" t="s">
        <v>254</v>
      </c>
      <c r="B39" s="27" t="s">
        <v>255</v>
      </c>
      <c r="C39" s="28" t="s">
        <v>46</v>
      </c>
      <c r="D39" s="29" t="s">
        <v>256</v>
      </c>
      <c r="E39" s="29" t="s">
        <v>257</v>
      </c>
      <c r="F39" s="32">
        <v>4711.1499999999996</v>
      </c>
      <c r="G39" s="30">
        <v>4711.1499999999996</v>
      </c>
      <c r="H39" s="30"/>
      <c r="I39" s="28" t="s">
        <v>42</v>
      </c>
      <c r="J39" s="31" t="s">
        <v>11</v>
      </c>
    </row>
    <row r="40" spans="1:10" x14ac:dyDescent="0.25">
      <c r="A40" s="26" t="s">
        <v>258</v>
      </c>
      <c r="B40" s="27" t="s">
        <v>255</v>
      </c>
      <c r="C40" s="28" t="s">
        <v>71</v>
      </c>
      <c r="D40" s="29" t="s">
        <v>256</v>
      </c>
      <c r="E40" s="29" t="s">
        <v>257</v>
      </c>
      <c r="F40" s="32">
        <v>19661.2</v>
      </c>
      <c r="G40" s="30">
        <v>19661.2</v>
      </c>
      <c r="H40" s="30"/>
      <c r="I40" s="28" t="s">
        <v>91</v>
      </c>
      <c r="J40" s="31" t="s">
        <v>11</v>
      </c>
    </row>
    <row r="41" spans="1:10" x14ac:dyDescent="0.25">
      <c r="A41" s="26" t="s">
        <v>259</v>
      </c>
      <c r="B41" s="27" t="s">
        <v>260</v>
      </c>
      <c r="C41" s="28" t="s">
        <v>261</v>
      </c>
      <c r="D41" s="29" t="s">
        <v>263</v>
      </c>
      <c r="E41" s="29" t="s">
        <v>262</v>
      </c>
      <c r="F41" s="32">
        <v>136.13999999999999</v>
      </c>
      <c r="G41" s="30">
        <v>136.13999999999999</v>
      </c>
      <c r="H41" s="30"/>
      <c r="I41" s="28" t="s">
        <v>77</v>
      </c>
      <c r="J41" s="31" t="s">
        <v>11</v>
      </c>
    </row>
    <row r="42" spans="1:10" x14ac:dyDescent="0.25">
      <c r="A42" s="10"/>
      <c r="B42" s="10"/>
      <c r="C42" s="6"/>
      <c r="D42" s="7"/>
      <c r="E42" s="7"/>
      <c r="F42" s="14"/>
      <c r="G42" s="8"/>
      <c r="H42" s="17"/>
      <c r="I42" s="5"/>
    </row>
    <row r="43" spans="1:10" s="44" customFormat="1" ht="15.75" x14ac:dyDescent="0.25">
      <c r="A43" s="38"/>
      <c r="B43" s="39" t="s">
        <v>147</v>
      </c>
      <c r="C43" s="40"/>
      <c r="D43" s="41"/>
      <c r="E43" s="49" t="s">
        <v>144</v>
      </c>
      <c r="F43" s="49"/>
      <c r="G43" s="42"/>
      <c r="H43" s="42"/>
      <c r="I43" s="43"/>
    </row>
    <row r="44" spans="1:10" s="44" customFormat="1" ht="15.75" x14ac:dyDescent="0.25">
      <c r="A44" s="38"/>
      <c r="B44" s="39"/>
      <c r="C44" s="40"/>
      <c r="D44" s="41"/>
      <c r="E44" s="45"/>
      <c r="F44" s="45"/>
      <c r="G44" s="42"/>
      <c r="H44" s="42"/>
      <c r="I44" s="43"/>
    </row>
    <row r="45" spans="1:10" s="44" customFormat="1" ht="15.75" x14ac:dyDescent="0.25">
      <c r="A45" s="38"/>
      <c r="B45" s="39"/>
      <c r="C45" s="40"/>
      <c r="D45" s="40"/>
      <c r="E45" s="45"/>
      <c r="F45" s="46"/>
      <c r="G45" s="46"/>
      <c r="H45" s="47"/>
      <c r="I45" s="43"/>
    </row>
    <row r="46" spans="1:10" s="48" customFormat="1" ht="15.75" x14ac:dyDescent="0.25">
      <c r="A46" s="51" t="s">
        <v>264</v>
      </c>
      <c r="B46" s="51"/>
      <c r="C46" s="51"/>
      <c r="D46" s="51"/>
      <c r="E46" s="51"/>
      <c r="F46" s="50" t="s">
        <v>265</v>
      </c>
      <c r="G46" s="50"/>
      <c r="H46" s="55"/>
      <c r="I46" s="55"/>
      <c r="J46" s="55"/>
    </row>
    <row r="47" spans="1:10" s="48" customFormat="1" ht="15.75" x14ac:dyDescent="0.25">
      <c r="A47" s="51" t="s">
        <v>145</v>
      </c>
      <c r="B47" s="51"/>
      <c r="C47" s="51"/>
      <c r="D47" s="51"/>
      <c r="E47" s="51"/>
      <c r="F47" s="50" t="s">
        <v>146</v>
      </c>
      <c r="G47" s="50"/>
      <c r="H47" s="55"/>
      <c r="I47" s="55"/>
      <c r="J47" s="55"/>
    </row>
    <row r="48" spans="1:10" x14ac:dyDescent="0.25">
      <c r="A48" s="10"/>
      <c r="B48" s="6"/>
      <c r="C48" s="7"/>
      <c r="D48" s="7"/>
      <c r="E48" s="14"/>
      <c r="F48" s="8"/>
      <c r="G48" s="8"/>
      <c r="H48" s="17"/>
      <c r="I48" s="5"/>
    </row>
    <row r="49" spans="1:9" x14ac:dyDescent="0.25">
      <c r="A49" s="10"/>
      <c r="B49" s="6"/>
      <c r="C49" s="7"/>
      <c r="D49" s="7"/>
      <c r="E49" s="14"/>
      <c r="F49" s="8"/>
      <c r="G49" s="8"/>
      <c r="H49" s="17"/>
      <c r="I49" s="5"/>
    </row>
    <row r="50" spans="1:9" x14ac:dyDescent="0.25">
      <c r="A50" s="10"/>
      <c r="B50" s="10"/>
      <c r="C50" s="6"/>
      <c r="D50" s="7"/>
      <c r="E50" s="7"/>
      <c r="F50" s="14"/>
      <c r="G50" s="8"/>
      <c r="H50" s="17"/>
      <c r="I50" s="5"/>
    </row>
    <row r="51" spans="1:9" x14ac:dyDescent="0.25">
      <c r="A51" s="10"/>
      <c r="B51" s="10"/>
      <c r="C51" s="6"/>
      <c r="D51" s="7"/>
      <c r="E51" s="7"/>
      <c r="F51" s="14"/>
      <c r="G51" s="8"/>
      <c r="H51" s="17"/>
      <c r="I51" s="5"/>
    </row>
    <row r="52" spans="1:9" x14ac:dyDescent="0.25">
      <c r="A52" s="10"/>
      <c r="B52" s="10"/>
      <c r="C52" s="6"/>
      <c r="D52" s="7"/>
      <c r="E52" s="7"/>
      <c r="F52" s="14"/>
      <c r="G52" s="8"/>
      <c r="H52" s="17"/>
      <c r="I52" s="5"/>
    </row>
    <row r="53" spans="1:9" x14ac:dyDescent="0.25">
      <c r="A53" s="10"/>
      <c r="B53" s="10"/>
      <c r="C53" s="6"/>
      <c r="D53" s="7"/>
      <c r="E53" s="7"/>
      <c r="F53" s="14"/>
      <c r="G53" s="8"/>
      <c r="H53" s="17"/>
      <c r="I53" s="5"/>
    </row>
    <row r="54" spans="1:9" x14ac:dyDescent="0.25">
      <c r="A54" s="10"/>
      <c r="B54" s="10"/>
      <c r="C54" s="6"/>
      <c r="D54" s="7"/>
      <c r="E54" s="7"/>
      <c r="F54" s="14"/>
      <c r="G54" s="8"/>
      <c r="H54" s="17"/>
      <c r="I54" s="5"/>
    </row>
    <row r="55" spans="1:9" x14ac:dyDescent="0.25">
      <c r="A55" s="10"/>
      <c r="B55" s="10"/>
      <c r="C55" s="6"/>
      <c r="D55" s="7"/>
      <c r="E55" s="7"/>
      <c r="F55" s="14"/>
      <c r="G55" s="8"/>
      <c r="H55" s="17"/>
      <c r="I55" s="5"/>
    </row>
    <row r="56" spans="1:9" x14ac:dyDescent="0.25">
      <c r="A56" s="10"/>
      <c r="B56" s="10"/>
      <c r="C56" s="6"/>
      <c r="D56" s="7"/>
      <c r="E56" s="7"/>
      <c r="F56" s="14"/>
      <c r="G56" s="8"/>
      <c r="H56" s="17"/>
      <c r="I56" s="5"/>
    </row>
    <row r="57" spans="1:9" x14ac:dyDescent="0.25">
      <c r="A57" s="10"/>
      <c r="B57" s="10"/>
      <c r="C57" s="6"/>
      <c r="D57" s="7"/>
      <c r="E57" s="7"/>
      <c r="F57" s="14"/>
      <c r="G57" s="8"/>
      <c r="H57" s="17"/>
      <c r="I57" s="5"/>
    </row>
    <row r="58" spans="1:9" x14ac:dyDescent="0.25">
      <c r="A58" s="10"/>
      <c r="B58" s="10"/>
      <c r="C58" s="6"/>
      <c r="D58" s="7"/>
      <c r="E58" s="7"/>
      <c r="F58" s="14"/>
      <c r="G58" s="8"/>
      <c r="H58" s="17"/>
      <c r="I58" s="5"/>
    </row>
    <row r="59" spans="1:9" x14ac:dyDescent="0.25">
      <c r="A59" s="10"/>
      <c r="B59" s="10"/>
      <c r="C59" s="6"/>
      <c r="D59" s="7"/>
      <c r="E59" s="7"/>
      <c r="F59" s="14"/>
      <c r="G59" s="8"/>
      <c r="H59" s="17"/>
      <c r="I59" s="5"/>
    </row>
    <row r="60" spans="1:9" x14ac:dyDescent="0.25">
      <c r="A60" s="10"/>
      <c r="B60" s="10"/>
      <c r="C60" s="6"/>
      <c r="D60" s="7"/>
      <c r="E60" s="7"/>
      <c r="F60" s="14"/>
      <c r="G60" s="8"/>
      <c r="H60" s="17"/>
      <c r="I60" s="5"/>
    </row>
    <row r="61" spans="1:9" x14ac:dyDescent="0.25">
      <c r="A61" s="10"/>
      <c r="B61" s="10"/>
      <c r="C61" s="6"/>
      <c r="D61" s="7"/>
      <c r="E61" s="7"/>
      <c r="F61" s="14"/>
      <c r="G61" s="8"/>
      <c r="H61" s="17"/>
      <c r="I61" s="5"/>
    </row>
    <row r="62" spans="1:9" x14ac:dyDescent="0.25">
      <c r="A62" s="10"/>
      <c r="B62" s="10"/>
      <c r="C62" s="6"/>
      <c r="D62" s="7"/>
      <c r="E62" s="7"/>
      <c r="F62" s="14"/>
      <c r="G62" s="8"/>
      <c r="H62" s="17"/>
      <c r="I62" s="5"/>
    </row>
    <row r="63" spans="1:9" x14ac:dyDescent="0.25">
      <c r="A63" s="10"/>
      <c r="B63" s="10"/>
      <c r="C63" s="6"/>
      <c r="D63" s="7"/>
      <c r="E63" s="7"/>
      <c r="F63" s="14"/>
      <c r="G63" s="8"/>
      <c r="H63" s="17"/>
      <c r="I63" s="5"/>
    </row>
    <row r="64" spans="1:9" x14ac:dyDescent="0.25">
      <c r="A64" s="10"/>
      <c r="B64" s="10"/>
      <c r="C64" s="6"/>
      <c r="D64" s="7"/>
      <c r="E64" s="7"/>
      <c r="F64" s="14"/>
      <c r="G64" s="8"/>
      <c r="H64" s="17"/>
      <c r="I64" s="5"/>
    </row>
    <row r="65" spans="1:9" x14ac:dyDescent="0.25">
      <c r="A65" s="10"/>
      <c r="B65" s="10"/>
      <c r="C65" s="6"/>
      <c r="D65" s="7"/>
      <c r="E65" s="7"/>
      <c r="F65" s="14"/>
      <c r="G65" s="8"/>
      <c r="H65" s="17"/>
      <c r="I65" s="5"/>
    </row>
    <row r="66" spans="1:9" x14ac:dyDescent="0.25">
      <c r="A66" s="10"/>
      <c r="B66" s="10"/>
      <c r="C66" s="6"/>
      <c r="D66" s="7"/>
      <c r="E66" s="7"/>
      <c r="F66" s="14"/>
      <c r="G66" s="8"/>
      <c r="H66" s="17"/>
      <c r="I66" s="5"/>
    </row>
    <row r="67" spans="1:9" x14ac:dyDescent="0.25">
      <c r="A67" s="10"/>
      <c r="B67" s="10"/>
      <c r="C67" s="6"/>
      <c r="D67" s="7"/>
      <c r="E67" s="7"/>
      <c r="F67" s="14"/>
      <c r="G67" s="8"/>
      <c r="H67" s="17"/>
      <c r="I67" s="5"/>
    </row>
    <row r="68" spans="1:9" x14ac:dyDescent="0.25">
      <c r="A68" s="10"/>
      <c r="B68" s="10"/>
      <c r="C68" s="6"/>
      <c r="D68" s="7"/>
      <c r="E68" s="7"/>
      <c r="F68" s="14"/>
      <c r="G68" s="8"/>
      <c r="H68" s="17"/>
      <c r="I68" s="5"/>
    </row>
    <row r="69" spans="1:9" x14ac:dyDescent="0.25">
      <c r="A69" s="10"/>
      <c r="B69" s="10"/>
      <c r="C69" s="6"/>
      <c r="D69" s="7"/>
      <c r="E69" s="7"/>
      <c r="F69" s="14"/>
      <c r="G69" s="8"/>
      <c r="H69" s="17"/>
      <c r="I69" s="5"/>
    </row>
    <row r="70" spans="1:9" x14ac:dyDescent="0.25">
      <c r="A70" s="10"/>
      <c r="B70" s="10"/>
      <c r="C70" s="6"/>
      <c r="D70" s="7"/>
      <c r="E70" s="7"/>
      <c r="F70" s="14"/>
      <c r="G70" s="8"/>
      <c r="H70" s="17"/>
      <c r="I70" s="5"/>
    </row>
    <row r="71" spans="1:9" x14ac:dyDescent="0.25">
      <c r="A71" s="10"/>
      <c r="B71" s="10"/>
      <c r="C71" s="6"/>
      <c r="D71" s="7"/>
      <c r="E71" s="7"/>
      <c r="F71" s="14"/>
      <c r="G71" s="8"/>
      <c r="H71" s="17"/>
      <c r="I71" s="5"/>
    </row>
    <row r="72" spans="1:9" x14ac:dyDescent="0.25">
      <c r="A72" s="10"/>
      <c r="B72" s="10"/>
      <c r="C72" s="6"/>
      <c r="D72" s="7"/>
      <c r="E72" s="7"/>
      <c r="F72" s="14"/>
      <c r="G72" s="8"/>
      <c r="H72" s="17"/>
      <c r="I72" s="5"/>
    </row>
    <row r="73" spans="1:9" x14ac:dyDescent="0.25">
      <c r="G73" s="8"/>
    </row>
  </sheetData>
  <mergeCells count="9">
    <mergeCell ref="A8:I8"/>
    <mergeCell ref="A9:I9"/>
    <mergeCell ref="A10:I10"/>
    <mergeCell ref="A11:I11"/>
    <mergeCell ref="F46:G46"/>
    <mergeCell ref="E43:F43"/>
    <mergeCell ref="A46:E46"/>
    <mergeCell ref="A47:E47"/>
    <mergeCell ref="F47:G47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AC0A-FE96-42A1-A9E6-2C18A7C7BE6A}">
  <dimension ref="A8:J80"/>
  <sheetViews>
    <sheetView topLeftCell="A19" zoomScaleNormal="100" workbookViewId="0">
      <selection activeCell="H53" sqref="H53"/>
    </sheetView>
  </sheetViews>
  <sheetFormatPr baseColWidth="10" defaultColWidth="9.140625" defaultRowHeight="15" x14ac:dyDescent="0.25"/>
  <cols>
    <col min="1" max="2" width="23.42578125" style="11" customWidth="1"/>
    <col min="3" max="3" width="20.42578125" style="1" customWidth="1"/>
    <col min="4" max="4" width="23.28515625" style="1" customWidth="1"/>
    <col min="5" max="5" width="43" customWidth="1"/>
    <col min="6" max="6" width="17.28515625" style="15" customWidth="1"/>
    <col min="7" max="7" width="17.28515625" style="1" customWidth="1"/>
    <col min="8" max="8" width="23.42578125" style="2" customWidth="1"/>
    <col min="9" max="9" width="23.42578125" customWidth="1"/>
    <col min="10" max="10" width="26" customWidth="1"/>
  </cols>
  <sheetData>
    <row r="8" spans="1:10" ht="18.75" x14ac:dyDescent="0.3">
      <c r="A8" s="52" t="s">
        <v>0</v>
      </c>
      <c r="B8" s="52"/>
      <c r="C8" s="52"/>
      <c r="D8" s="52"/>
      <c r="E8" s="52"/>
      <c r="F8" s="52"/>
      <c r="G8" s="52"/>
      <c r="H8" s="52"/>
      <c r="I8" s="52"/>
    </row>
    <row r="9" spans="1:10" ht="18.75" x14ac:dyDescent="0.3">
      <c r="A9" s="52" t="s">
        <v>14</v>
      </c>
      <c r="B9" s="52"/>
      <c r="C9" s="52"/>
      <c r="D9" s="52"/>
      <c r="E9" s="52"/>
      <c r="F9" s="52"/>
      <c r="G9" s="52"/>
      <c r="H9" s="52"/>
      <c r="I9" s="52"/>
    </row>
    <row r="10" spans="1:10" x14ac:dyDescent="0.25">
      <c r="A10" s="53" t="s">
        <v>31</v>
      </c>
      <c r="B10" s="53"/>
      <c r="C10" s="54"/>
      <c r="D10" s="54"/>
      <c r="E10" s="54"/>
      <c r="F10" s="54"/>
      <c r="G10" s="54"/>
      <c r="H10" s="54"/>
      <c r="I10" s="54"/>
    </row>
    <row r="11" spans="1:10" x14ac:dyDescent="0.25">
      <c r="A11" s="54" t="s">
        <v>1</v>
      </c>
      <c r="B11" s="54"/>
      <c r="C11" s="54"/>
      <c r="D11" s="54"/>
      <c r="E11" s="54"/>
      <c r="F11" s="54"/>
      <c r="G11" s="54"/>
      <c r="H11" s="54"/>
      <c r="I11" s="54"/>
    </row>
    <row r="12" spans="1:10" x14ac:dyDescent="0.25">
      <c r="A12" s="9"/>
      <c r="B12" s="9"/>
      <c r="C12" s="3"/>
      <c r="D12" s="3"/>
      <c r="E12" s="3"/>
      <c r="F12" s="12"/>
      <c r="G12" s="3"/>
      <c r="H12" s="3"/>
      <c r="I12" s="3"/>
    </row>
    <row r="13" spans="1:10" x14ac:dyDescent="0.25">
      <c r="G13" s="1" t="s">
        <v>30</v>
      </c>
    </row>
    <row r="14" spans="1:10" ht="34.5" customHeight="1" x14ac:dyDescent="0.25">
      <c r="A14" s="4" t="s">
        <v>4</v>
      </c>
      <c r="B14" s="4" t="s">
        <v>13</v>
      </c>
      <c r="C14" s="4" t="s">
        <v>3</v>
      </c>
      <c r="D14" s="4" t="s">
        <v>5</v>
      </c>
      <c r="E14" s="4" t="s">
        <v>2</v>
      </c>
      <c r="F14" s="13" t="s">
        <v>6</v>
      </c>
      <c r="G14" s="4" t="s">
        <v>7</v>
      </c>
      <c r="H14" s="4" t="s">
        <v>10</v>
      </c>
      <c r="I14" s="4" t="s">
        <v>9</v>
      </c>
      <c r="J14" s="16" t="s">
        <v>8</v>
      </c>
    </row>
    <row r="15" spans="1:10" ht="29.25" customHeight="1" x14ac:dyDescent="0.25">
      <c r="A15" s="26" t="s">
        <v>32</v>
      </c>
      <c r="B15" s="27" t="s">
        <v>33</v>
      </c>
      <c r="C15" s="28" t="s">
        <v>34</v>
      </c>
      <c r="D15" s="29" t="s">
        <v>35</v>
      </c>
      <c r="E15" s="29" t="s">
        <v>36</v>
      </c>
      <c r="F15" s="30">
        <v>1555</v>
      </c>
      <c r="G15" s="30">
        <f>F15</f>
        <v>1555</v>
      </c>
      <c r="H15" s="30">
        <f>G15-F15</f>
        <v>0</v>
      </c>
      <c r="I15" s="28" t="s">
        <v>43</v>
      </c>
      <c r="J15" s="31" t="s">
        <v>11</v>
      </c>
    </row>
    <row r="16" spans="1:10" x14ac:dyDescent="0.25">
      <c r="A16" s="26" t="s">
        <v>38</v>
      </c>
      <c r="B16" s="27" t="s">
        <v>39</v>
      </c>
      <c r="C16" s="28" t="s">
        <v>40</v>
      </c>
      <c r="D16" s="29" t="s">
        <v>26</v>
      </c>
      <c r="E16" s="29" t="s">
        <v>41</v>
      </c>
      <c r="F16" s="32">
        <v>46126.5</v>
      </c>
      <c r="G16" s="30">
        <f t="shared" ref="G16:G44" si="0">F16</f>
        <v>46126.5</v>
      </c>
      <c r="H16" s="30">
        <f t="shared" ref="H16:H44" si="1">G16-F16</f>
        <v>0</v>
      </c>
      <c r="I16" s="28" t="s">
        <v>42</v>
      </c>
      <c r="J16" s="31" t="s">
        <v>11</v>
      </c>
    </row>
    <row r="17" spans="1:10" x14ac:dyDescent="0.25">
      <c r="A17" s="26" t="s">
        <v>44</v>
      </c>
      <c r="B17" s="27" t="s">
        <v>45</v>
      </c>
      <c r="C17" s="28" t="s">
        <v>46</v>
      </c>
      <c r="D17" s="29" t="s">
        <v>26</v>
      </c>
      <c r="E17" s="29" t="s">
        <v>47</v>
      </c>
      <c r="F17" s="32">
        <v>129879.52</v>
      </c>
      <c r="G17" s="30">
        <f t="shared" si="0"/>
        <v>129879.52</v>
      </c>
      <c r="H17" s="30">
        <f t="shared" si="1"/>
        <v>0</v>
      </c>
      <c r="I17" s="28" t="s">
        <v>48</v>
      </c>
      <c r="J17" s="31" t="s">
        <v>11</v>
      </c>
    </row>
    <row r="18" spans="1:10" x14ac:dyDescent="0.25">
      <c r="A18" s="26" t="s">
        <v>49</v>
      </c>
      <c r="B18" s="27" t="s">
        <v>50</v>
      </c>
      <c r="C18" s="28" t="s">
        <v>27</v>
      </c>
      <c r="D18" s="29" t="s">
        <v>51</v>
      </c>
      <c r="E18" s="29" t="s">
        <v>52</v>
      </c>
      <c r="F18" s="32">
        <v>160745.62</v>
      </c>
      <c r="G18" s="30">
        <f t="shared" si="0"/>
        <v>160745.62</v>
      </c>
      <c r="H18" s="30">
        <f t="shared" si="1"/>
        <v>0</v>
      </c>
      <c r="I18" s="28" t="s">
        <v>53</v>
      </c>
      <c r="J18" s="31" t="s">
        <v>11</v>
      </c>
    </row>
    <row r="19" spans="1:10" x14ac:dyDescent="0.25">
      <c r="A19" s="26" t="s">
        <v>54</v>
      </c>
      <c r="B19" s="27" t="s">
        <v>55</v>
      </c>
      <c r="C19" s="28" t="s">
        <v>24</v>
      </c>
      <c r="D19" s="29" t="s">
        <v>56</v>
      </c>
      <c r="E19" s="29" t="s">
        <v>57</v>
      </c>
      <c r="F19" s="32">
        <v>48144</v>
      </c>
      <c r="G19" s="30">
        <f t="shared" si="0"/>
        <v>48144</v>
      </c>
      <c r="H19" s="30">
        <f t="shared" si="1"/>
        <v>0</v>
      </c>
      <c r="I19" s="28" t="s">
        <v>43</v>
      </c>
      <c r="J19" s="31" t="s">
        <v>11</v>
      </c>
    </row>
    <row r="20" spans="1:10" x14ac:dyDescent="0.25">
      <c r="A20" s="26" t="s">
        <v>58</v>
      </c>
      <c r="B20" s="27" t="s">
        <v>59</v>
      </c>
      <c r="C20" s="28" t="s">
        <v>60</v>
      </c>
      <c r="D20" s="29" t="s">
        <v>61</v>
      </c>
      <c r="E20" s="29" t="s">
        <v>62</v>
      </c>
      <c r="F20" s="32">
        <v>2316</v>
      </c>
      <c r="G20" s="30">
        <f t="shared" si="0"/>
        <v>2316</v>
      </c>
      <c r="H20" s="30">
        <f t="shared" si="1"/>
        <v>0</v>
      </c>
      <c r="I20" s="28" t="s">
        <v>63</v>
      </c>
      <c r="J20" s="31" t="s">
        <v>11</v>
      </c>
    </row>
    <row r="21" spans="1:10" ht="30" x14ac:dyDescent="0.25">
      <c r="A21" s="26" t="s">
        <v>64</v>
      </c>
      <c r="B21" s="27" t="s">
        <v>66</v>
      </c>
      <c r="C21" s="28" t="s">
        <v>67</v>
      </c>
      <c r="D21" s="29" t="s">
        <v>16</v>
      </c>
      <c r="E21" s="29" t="s">
        <v>68</v>
      </c>
      <c r="F21" s="32">
        <v>1201.5999999999999</v>
      </c>
      <c r="G21" s="30">
        <f t="shared" si="0"/>
        <v>1201.5999999999999</v>
      </c>
      <c r="H21" s="30">
        <f t="shared" si="1"/>
        <v>0</v>
      </c>
      <c r="I21" s="28" t="s">
        <v>37</v>
      </c>
      <c r="J21" s="31" t="s">
        <v>11</v>
      </c>
    </row>
    <row r="22" spans="1:10" ht="30" x14ac:dyDescent="0.25">
      <c r="A22" s="26" t="s">
        <v>65</v>
      </c>
      <c r="B22" s="27" t="s">
        <v>66</v>
      </c>
      <c r="C22" s="28" t="s">
        <v>67</v>
      </c>
      <c r="D22" s="29" t="s">
        <v>16</v>
      </c>
      <c r="E22" s="29" t="s">
        <v>68</v>
      </c>
      <c r="F22" s="32">
        <v>1201.5999999999999</v>
      </c>
      <c r="G22" s="30">
        <f t="shared" si="0"/>
        <v>1201.5999999999999</v>
      </c>
      <c r="H22" s="30">
        <f t="shared" si="1"/>
        <v>0</v>
      </c>
      <c r="I22" s="28" t="s">
        <v>43</v>
      </c>
      <c r="J22" s="31" t="s">
        <v>11</v>
      </c>
    </row>
    <row r="23" spans="1:10" x14ac:dyDescent="0.25">
      <c r="A23" s="26" t="s">
        <v>69</v>
      </c>
      <c r="B23" s="27" t="s">
        <v>70</v>
      </c>
      <c r="C23" s="28" t="s">
        <v>71</v>
      </c>
      <c r="D23" s="29" t="s">
        <v>72</v>
      </c>
      <c r="E23" s="29" t="s">
        <v>73</v>
      </c>
      <c r="F23" s="32">
        <v>125068.2</v>
      </c>
      <c r="G23" s="30">
        <f t="shared" si="0"/>
        <v>125068.2</v>
      </c>
      <c r="H23" s="30">
        <f t="shared" si="1"/>
        <v>0</v>
      </c>
      <c r="I23" s="28" t="s">
        <v>48</v>
      </c>
      <c r="J23" s="31" t="s">
        <v>11</v>
      </c>
    </row>
    <row r="24" spans="1:10" x14ac:dyDescent="0.25">
      <c r="A24" s="26" t="s">
        <v>74</v>
      </c>
      <c r="B24" s="27" t="s">
        <v>75</v>
      </c>
      <c r="C24" s="28" t="s">
        <v>25</v>
      </c>
      <c r="D24" s="29" t="s">
        <v>20</v>
      </c>
      <c r="E24" s="29" t="s">
        <v>76</v>
      </c>
      <c r="F24" s="32">
        <v>30000</v>
      </c>
      <c r="G24" s="30">
        <f t="shared" si="0"/>
        <v>30000</v>
      </c>
      <c r="H24" s="30">
        <f t="shared" si="1"/>
        <v>0</v>
      </c>
      <c r="I24" s="28" t="s">
        <v>77</v>
      </c>
      <c r="J24" s="31" t="s">
        <v>11</v>
      </c>
    </row>
    <row r="25" spans="1:10" x14ac:dyDescent="0.25">
      <c r="A25" s="26" t="s">
        <v>78</v>
      </c>
      <c r="B25" s="27" t="s">
        <v>79</v>
      </c>
      <c r="C25" s="28" t="s">
        <v>27</v>
      </c>
      <c r="D25" s="29" t="s">
        <v>18</v>
      </c>
      <c r="E25" s="29" t="s">
        <v>80</v>
      </c>
      <c r="F25" s="32">
        <v>13275</v>
      </c>
      <c r="G25" s="30">
        <f t="shared" si="0"/>
        <v>13275</v>
      </c>
      <c r="H25" s="30">
        <f t="shared" si="1"/>
        <v>0</v>
      </c>
      <c r="I25" s="28" t="s">
        <v>53</v>
      </c>
      <c r="J25" s="31" t="s">
        <v>11</v>
      </c>
    </row>
    <row r="26" spans="1:10" x14ac:dyDescent="0.25">
      <c r="A26" s="26" t="s">
        <v>81</v>
      </c>
      <c r="B26" s="27" t="s">
        <v>82</v>
      </c>
      <c r="C26" s="28" t="s">
        <v>46</v>
      </c>
      <c r="D26" s="29" t="s">
        <v>83</v>
      </c>
      <c r="E26" s="29" t="s">
        <v>84</v>
      </c>
      <c r="F26" s="32">
        <v>32662.69</v>
      </c>
      <c r="G26" s="30">
        <f t="shared" si="0"/>
        <v>32662.69</v>
      </c>
      <c r="H26" s="30">
        <f t="shared" si="1"/>
        <v>0</v>
      </c>
      <c r="I26" s="28" t="s">
        <v>42</v>
      </c>
      <c r="J26" s="31" t="s">
        <v>11</v>
      </c>
    </row>
    <row r="27" spans="1:10" x14ac:dyDescent="0.25">
      <c r="A27" s="26" t="s">
        <v>85</v>
      </c>
      <c r="B27" s="27" t="s">
        <v>88</v>
      </c>
      <c r="C27" s="28" t="s">
        <v>24</v>
      </c>
      <c r="D27" s="29" t="s">
        <v>17</v>
      </c>
      <c r="E27" s="29" t="s">
        <v>90</v>
      </c>
      <c r="F27" s="32">
        <v>19962.96</v>
      </c>
      <c r="G27" s="30">
        <f t="shared" si="0"/>
        <v>19962.96</v>
      </c>
      <c r="H27" s="30">
        <f t="shared" si="1"/>
        <v>0</v>
      </c>
      <c r="I27" s="28" t="s">
        <v>91</v>
      </c>
      <c r="J27" s="31" t="s">
        <v>11</v>
      </c>
    </row>
    <row r="28" spans="1:10" x14ac:dyDescent="0.25">
      <c r="A28" s="26" t="s">
        <v>86</v>
      </c>
      <c r="B28" s="27" t="s">
        <v>88</v>
      </c>
      <c r="C28" s="28" t="s">
        <v>24</v>
      </c>
      <c r="D28" s="29" t="s">
        <v>17</v>
      </c>
      <c r="E28" s="29" t="s">
        <v>90</v>
      </c>
      <c r="F28" s="32">
        <v>4156.91</v>
      </c>
      <c r="G28" s="30">
        <f t="shared" si="0"/>
        <v>4156.91</v>
      </c>
      <c r="H28" s="30">
        <f t="shared" si="1"/>
        <v>0</v>
      </c>
      <c r="I28" s="28" t="s">
        <v>92</v>
      </c>
      <c r="J28" s="31" t="s">
        <v>11</v>
      </c>
    </row>
    <row r="29" spans="1:10" x14ac:dyDescent="0.25">
      <c r="A29" s="26" t="s">
        <v>87</v>
      </c>
      <c r="B29" s="27" t="s">
        <v>88</v>
      </c>
      <c r="C29" s="28" t="s">
        <v>24</v>
      </c>
      <c r="D29" s="29" t="s">
        <v>89</v>
      </c>
      <c r="E29" s="29" t="s">
        <v>90</v>
      </c>
      <c r="F29" s="32">
        <v>130.71</v>
      </c>
      <c r="G29" s="30">
        <f t="shared" si="0"/>
        <v>130.71</v>
      </c>
      <c r="H29" s="30">
        <f t="shared" si="1"/>
        <v>0</v>
      </c>
      <c r="I29" s="28" t="s">
        <v>28</v>
      </c>
      <c r="J29" s="31" t="s">
        <v>11</v>
      </c>
    </row>
    <row r="30" spans="1:10" x14ac:dyDescent="0.25">
      <c r="A30" s="26" t="s">
        <v>93</v>
      </c>
      <c r="B30" s="27" t="s">
        <v>96</v>
      </c>
      <c r="C30" s="28" t="s">
        <v>24</v>
      </c>
      <c r="D30" s="29" t="s">
        <v>97</v>
      </c>
      <c r="E30" s="29" t="s">
        <v>98</v>
      </c>
      <c r="F30" s="32">
        <v>1500</v>
      </c>
      <c r="G30" s="30">
        <f t="shared" si="0"/>
        <v>1500</v>
      </c>
      <c r="H30" s="30">
        <f t="shared" si="1"/>
        <v>0</v>
      </c>
      <c r="I30" s="28" t="s">
        <v>15</v>
      </c>
      <c r="J30" s="31" t="s">
        <v>11</v>
      </c>
    </row>
    <row r="31" spans="1:10" x14ac:dyDescent="0.25">
      <c r="A31" s="26" t="s">
        <v>94</v>
      </c>
      <c r="B31" s="27" t="s">
        <v>96</v>
      </c>
      <c r="C31" s="28" t="s">
        <v>24</v>
      </c>
      <c r="D31" s="29" t="s">
        <v>97</v>
      </c>
      <c r="E31" s="29" t="s">
        <v>98</v>
      </c>
      <c r="F31" s="32">
        <v>2460</v>
      </c>
      <c r="G31" s="30">
        <f t="shared" si="0"/>
        <v>2460</v>
      </c>
      <c r="H31" s="30">
        <f t="shared" si="1"/>
        <v>0</v>
      </c>
      <c r="I31" s="28" t="s">
        <v>99</v>
      </c>
      <c r="J31" s="31" t="s">
        <v>11</v>
      </c>
    </row>
    <row r="32" spans="1:10" x14ac:dyDescent="0.25">
      <c r="A32" s="26" t="s">
        <v>95</v>
      </c>
      <c r="B32" s="27" t="s">
        <v>96</v>
      </c>
      <c r="C32" s="28" t="s">
        <v>24</v>
      </c>
      <c r="D32" s="29" t="s">
        <v>97</v>
      </c>
      <c r="E32" s="29" t="s">
        <v>98</v>
      </c>
      <c r="F32" s="32">
        <v>2990</v>
      </c>
      <c r="G32" s="30">
        <f t="shared" si="0"/>
        <v>2990</v>
      </c>
      <c r="H32" s="30">
        <f t="shared" si="1"/>
        <v>0</v>
      </c>
      <c r="I32" s="28" t="s">
        <v>28</v>
      </c>
      <c r="J32" s="31" t="s">
        <v>11</v>
      </c>
    </row>
    <row r="33" spans="1:10" ht="30" x14ac:dyDescent="0.25">
      <c r="A33" s="26" t="s">
        <v>100</v>
      </c>
      <c r="B33" s="27" t="s">
        <v>101</v>
      </c>
      <c r="C33" s="28" t="s">
        <v>102</v>
      </c>
      <c r="D33" s="29" t="s">
        <v>103</v>
      </c>
      <c r="E33" s="29" t="s">
        <v>104</v>
      </c>
      <c r="F33" s="32">
        <v>11210</v>
      </c>
      <c r="G33" s="30">
        <f t="shared" si="0"/>
        <v>11210</v>
      </c>
      <c r="H33" s="30">
        <f t="shared" si="1"/>
        <v>0</v>
      </c>
      <c r="I33" s="28" t="s">
        <v>105</v>
      </c>
      <c r="J33" s="31" t="s">
        <v>11</v>
      </c>
    </row>
    <row r="34" spans="1:10" x14ac:dyDescent="0.25">
      <c r="A34" s="26" t="s">
        <v>106</v>
      </c>
      <c r="B34" s="27" t="s">
        <v>107</v>
      </c>
      <c r="C34" s="28" t="s">
        <v>102</v>
      </c>
      <c r="D34" s="29" t="s">
        <v>18</v>
      </c>
      <c r="E34" s="29" t="s">
        <v>108</v>
      </c>
      <c r="F34" s="32">
        <v>8673</v>
      </c>
      <c r="G34" s="30">
        <f t="shared" si="0"/>
        <v>8673</v>
      </c>
      <c r="H34" s="30">
        <f t="shared" si="1"/>
        <v>0</v>
      </c>
      <c r="I34" s="28" t="s">
        <v>109</v>
      </c>
      <c r="J34" s="31" t="s">
        <v>11</v>
      </c>
    </row>
    <row r="35" spans="1:10" x14ac:dyDescent="0.25">
      <c r="A35" s="26" t="s">
        <v>110</v>
      </c>
      <c r="B35" s="27" t="s">
        <v>111</v>
      </c>
      <c r="C35" s="28" t="s">
        <v>112</v>
      </c>
      <c r="D35" s="29" t="s">
        <v>113</v>
      </c>
      <c r="E35" s="29" t="s">
        <v>114</v>
      </c>
      <c r="F35" s="32">
        <v>5803.62</v>
      </c>
      <c r="G35" s="30">
        <f t="shared" si="0"/>
        <v>5803.62</v>
      </c>
      <c r="H35" s="30">
        <f t="shared" si="1"/>
        <v>0</v>
      </c>
      <c r="I35" s="28" t="s">
        <v>115</v>
      </c>
      <c r="J35" s="31" t="s">
        <v>11</v>
      </c>
    </row>
    <row r="36" spans="1:10" ht="30" x14ac:dyDescent="0.25">
      <c r="A36" s="26" t="s">
        <v>116</v>
      </c>
      <c r="B36" s="27" t="s">
        <v>117</v>
      </c>
      <c r="C36" s="28" t="s">
        <v>112</v>
      </c>
      <c r="D36" s="29" t="s">
        <v>103</v>
      </c>
      <c r="E36" s="29" t="s">
        <v>114</v>
      </c>
      <c r="F36" s="32">
        <v>16520</v>
      </c>
      <c r="G36" s="30">
        <f t="shared" si="0"/>
        <v>16520</v>
      </c>
      <c r="H36" s="30">
        <f t="shared" si="1"/>
        <v>0</v>
      </c>
      <c r="I36" s="28" t="s">
        <v>118</v>
      </c>
      <c r="J36" s="31" t="s">
        <v>11</v>
      </c>
    </row>
    <row r="37" spans="1:10" x14ac:dyDescent="0.25">
      <c r="A37" s="26" t="s">
        <v>119</v>
      </c>
      <c r="B37" s="27" t="s">
        <v>120</v>
      </c>
      <c r="C37" s="28" t="s">
        <v>23</v>
      </c>
      <c r="D37" s="29" t="s">
        <v>121</v>
      </c>
      <c r="E37" s="29" t="s">
        <v>122</v>
      </c>
      <c r="F37" s="32">
        <v>218782.4</v>
      </c>
      <c r="G37" s="30">
        <f t="shared" si="0"/>
        <v>218782.4</v>
      </c>
      <c r="H37" s="30">
        <f t="shared" si="1"/>
        <v>0</v>
      </c>
      <c r="I37" s="28" t="s">
        <v>105</v>
      </c>
      <c r="J37" s="31" t="s">
        <v>11</v>
      </c>
    </row>
    <row r="38" spans="1:10" x14ac:dyDescent="0.25">
      <c r="A38" s="26" t="s">
        <v>123</v>
      </c>
      <c r="B38" s="27" t="s">
        <v>124</v>
      </c>
      <c r="C38" s="28" t="s">
        <v>19</v>
      </c>
      <c r="D38" s="29" t="s">
        <v>125</v>
      </c>
      <c r="E38" s="29" t="s">
        <v>126</v>
      </c>
      <c r="F38" s="32">
        <v>35599.56</v>
      </c>
      <c r="G38" s="30">
        <f t="shared" si="0"/>
        <v>35599.56</v>
      </c>
      <c r="H38" s="30">
        <f t="shared" si="1"/>
        <v>0</v>
      </c>
      <c r="I38" s="28" t="s">
        <v>115</v>
      </c>
      <c r="J38" s="31" t="s">
        <v>11</v>
      </c>
    </row>
    <row r="39" spans="1:10" ht="30" x14ac:dyDescent="0.25">
      <c r="A39" s="26" t="s">
        <v>127</v>
      </c>
      <c r="B39" s="27" t="s">
        <v>128</v>
      </c>
      <c r="C39" s="28" t="s">
        <v>37</v>
      </c>
      <c r="D39" s="29" t="s">
        <v>129</v>
      </c>
      <c r="E39" s="29" t="s">
        <v>130</v>
      </c>
      <c r="F39" s="32">
        <v>136307.5</v>
      </c>
      <c r="G39" s="30">
        <f t="shared" si="0"/>
        <v>136307.5</v>
      </c>
      <c r="H39" s="30">
        <f t="shared" si="1"/>
        <v>0</v>
      </c>
      <c r="I39" s="28" t="s">
        <v>131</v>
      </c>
      <c r="J39" s="31" t="s">
        <v>11</v>
      </c>
    </row>
    <row r="40" spans="1:10" x14ac:dyDescent="0.25">
      <c r="A40" s="26" t="s">
        <v>132</v>
      </c>
      <c r="B40" s="27" t="s">
        <v>133</v>
      </c>
      <c r="C40" s="28" t="s">
        <v>23</v>
      </c>
      <c r="D40" s="29" t="s">
        <v>134</v>
      </c>
      <c r="E40" s="29" t="s">
        <v>22</v>
      </c>
      <c r="F40" s="32">
        <v>46460</v>
      </c>
      <c r="G40" s="30">
        <f t="shared" si="0"/>
        <v>46460</v>
      </c>
      <c r="H40" s="30">
        <f t="shared" si="1"/>
        <v>0</v>
      </c>
      <c r="I40" s="28" t="s">
        <v>131</v>
      </c>
      <c r="J40" s="31" t="s">
        <v>11</v>
      </c>
    </row>
    <row r="41" spans="1:10" ht="45" x14ac:dyDescent="0.25">
      <c r="A41" s="26" t="s">
        <v>135</v>
      </c>
      <c r="B41" s="27" t="s">
        <v>136</v>
      </c>
      <c r="C41" s="28" t="s">
        <v>137</v>
      </c>
      <c r="D41" s="29" t="s">
        <v>21</v>
      </c>
      <c r="E41" s="29" t="s">
        <v>138</v>
      </c>
      <c r="F41" s="32">
        <v>1920.37</v>
      </c>
      <c r="G41" s="30">
        <f t="shared" si="0"/>
        <v>1920.37</v>
      </c>
      <c r="H41" s="30">
        <f t="shared" si="1"/>
        <v>0</v>
      </c>
      <c r="I41" s="28" t="s">
        <v>139</v>
      </c>
      <c r="J41" s="31" t="s">
        <v>11</v>
      </c>
    </row>
    <row r="42" spans="1:10" ht="45" x14ac:dyDescent="0.25">
      <c r="A42" s="26" t="s">
        <v>140</v>
      </c>
      <c r="B42" s="27" t="s">
        <v>136</v>
      </c>
      <c r="C42" s="28" t="s">
        <v>137</v>
      </c>
      <c r="D42" s="29" t="s">
        <v>21</v>
      </c>
      <c r="E42" s="29" t="s">
        <v>138</v>
      </c>
      <c r="F42" s="32">
        <v>71086.97</v>
      </c>
      <c r="G42" s="30">
        <f t="shared" si="0"/>
        <v>71086.97</v>
      </c>
      <c r="H42" s="30">
        <f t="shared" si="1"/>
        <v>0</v>
      </c>
      <c r="I42" s="28" t="s">
        <v>139</v>
      </c>
      <c r="J42" s="31" t="s">
        <v>11</v>
      </c>
    </row>
    <row r="43" spans="1:10" ht="45" x14ac:dyDescent="0.25">
      <c r="A43" s="26" t="s">
        <v>141</v>
      </c>
      <c r="B43" s="27" t="s">
        <v>136</v>
      </c>
      <c r="C43" s="28" t="s">
        <v>137</v>
      </c>
      <c r="D43" s="29" t="s">
        <v>21</v>
      </c>
      <c r="E43" s="29" t="s">
        <v>138</v>
      </c>
      <c r="F43" s="32">
        <v>59244.84</v>
      </c>
      <c r="G43" s="30">
        <f t="shared" si="0"/>
        <v>59244.84</v>
      </c>
      <c r="H43" s="30">
        <f t="shared" si="1"/>
        <v>0</v>
      </c>
      <c r="I43" s="28" t="s">
        <v>139</v>
      </c>
      <c r="J43" s="31" t="s">
        <v>11</v>
      </c>
    </row>
    <row r="44" spans="1:10" ht="45" x14ac:dyDescent="0.25">
      <c r="A44" s="26" t="s">
        <v>142</v>
      </c>
      <c r="B44" s="27" t="s">
        <v>136</v>
      </c>
      <c r="C44" s="28" t="s">
        <v>137</v>
      </c>
      <c r="D44" s="29" t="s">
        <v>21</v>
      </c>
      <c r="E44" s="29" t="s">
        <v>138</v>
      </c>
      <c r="F44" s="32">
        <v>7529.93</v>
      </c>
      <c r="G44" s="30">
        <f t="shared" si="0"/>
        <v>7529.93</v>
      </c>
      <c r="H44" s="30">
        <f t="shared" si="1"/>
        <v>0</v>
      </c>
      <c r="I44" s="28" t="s">
        <v>139</v>
      </c>
      <c r="J44" s="31" t="s">
        <v>11</v>
      </c>
    </row>
    <row r="45" spans="1:10" ht="15.75" x14ac:dyDescent="0.25">
      <c r="A45" s="19"/>
      <c r="B45" s="20"/>
      <c r="C45" s="21"/>
      <c r="D45" s="22"/>
      <c r="E45" s="35" t="s">
        <v>29</v>
      </c>
      <c r="F45" s="33">
        <f>SUM(F15:F44)</f>
        <v>1242514.5</v>
      </c>
      <c r="G45" s="34">
        <f>SUM(G15:G44)</f>
        <v>1242514.5</v>
      </c>
      <c r="H45" s="23" t="s">
        <v>12</v>
      </c>
      <c r="I45" s="25"/>
      <c r="J45" s="24"/>
    </row>
    <row r="46" spans="1:10" x14ac:dyDescent="0.25">
      <c r="A46" s="10"/>
      <c r="B46" s="18"/>
      <c r="C46" s="6"/>
      <c r="D46" s="7"/>
      <c r="E46" s="7"/>
      <c r="F46" s="14"/>
      <c r="G46" s="8"/>
      <c r="H46" s="17"/>
      <c r="I46" s="5"/>
    </row>
    <row r="47" spans="1:10" x14ac:dyDescent="0.25">
      <c r="A47" s="10"/>
      <c r="B47" s="18"/>
      <c r="C47" s="6"/>
      <c r="D47" s="7"/>
      <c r="E47" s="7"/>
      <c r="F47" s="14"/>
      <c r="G47" s="8"/>
      <c r="H47" s="17"/>
      <c r="I47" s="5"/>
    </row>
    <row r="48" spans="1:10" x14ac:dyDescent="0.25">
      <c r="A48" s="10"/>
      <c r="B48" s="10"/>
      <c r="C48" s="6"/>
      <c r="D48" s="7"/>
      <c r="E48" s="7"/>
      <c r="F48" s="14"/>
      <c r="G48" s="8"/>
      <c r="H48" s="17"/>
      <c r="I48" s="5"/>
    </row>
    <row r="49" spans="1:9" x14ac:dyDescent="0.25">
      <c r="A49" s="10"/>
      <c r="B49" s="10"/>
      <c r="C49" s="6"/>
      <c r="D49" s="7"/>
      <c r="E49" s="7"/>
      <c r="F49" s="14"/>
      <c r="G49" s="8"/>
      <c r="H49" s="17"/>
      <c r="I49" s="5"/>
    </row>
    <row r="50" spans="1:9" ht="15.75" x14ac:dyDescent="0.25">
      <c r="A50" s="10"/>
      <c r="B50" s="36" t="s">
        <v>143</v>
      </c>
      <c r="C50" s="36"/>
      <c r="D50" s="36"/>
      <c r="E50" s="37" t="s">
        <v>144</v>
      </c>
      <c r="F50" s="14"/>
      <c r="G50" s="8"/>
      <c r="H50" s="17"/>
      <c r="I50" s="5"/>
    </row>
    <row r="51" spans="1:9" x14ac:dyDescent="0.25">
      <c r="A51" s="10"/>
      <c r="B51" s="6"/>
      <c r="C51" s="7"/>
      <c r="D51" s="7"/>
      <c r="E51" s="14"/>
      <c r="F51" s="8"/>
      <c r="G51" s="8"/>
      <c r="H51" s="17"/>
      <c r="I51" s="5"/>
    </row>
    <row r="52" spans="1:9" x14ac:dyDescent="0.25">
      <c r="A52" s="10"/>
      <c r="B52" s="6"/>
      <c r="C52" s="7"/>
      <c r="D52" s="7"/>
      <c r="E52" s="14"/>
      <c r="F52" s="8"/>
      <c r="G52" s="8"/>
      <c r="H52" s="17"/>
      <c r="I52" s="5"/>
    </row>
    <row r="53" spans="1:9" x14ac:dyDescent="0.25">
      <c r="A53" s="10"/>
      <c r="B53" s="6"/>
      <c r="C53" s="7"/>
      <c r="D53" s="7"/>
      <c r="E53" s="14"/>
      <c r="F53" s="8"/>
      <c r="G53" s="8"/>
      <c r="H53" s="17"/>
      <c r="I53" s="5"/>
    </row>
    <row r="54" spans="1:9" x14ac:dyDescent="0.25">
      <c r="A54" s="10"/>
      <c r="B54" s="6"/>
      <c r="C54" s="7"/>
      <c r="D54" s="7"/>
      <c r="E54" s="14"/>
      <c r="F54" s="8"/>
      <c r="G54" s="8"/>
      <c r="H54" s="17"/>
      <c r="I54" s="5"/>
    </row>
    <row r="55" spans="1:9" x14ac:dyDescent="0.25">
      <c r="A55" s="10"/>
      <c r="B55" s="6"/>
      <c r="C55" s="7"/>
      <c r="D55" s="7"/>
      <c r="E55" s="14"/>
      <c r="F55" s="8"/>
      <c r="G55" s="8"/>
      <c r="H55" s="17"/>
      <c r="I55" s="5"/>
    </row>
    <row r="56" spans="1:9" x14ac:dyDescent="0.25">
      <c r="A56" s="10"/>
      <c r="B56" s="6"/>
      <c r="C56" s="7"/>
      <c r="D56" s="7"/>
      <c r="E56" s="14"/>
      <c r="F56" s="8"/>
      <c r="G56" s="8"/>
      <c r="H56" s="17"/>
      <c r="I56" s="5"/>
    </row>
    <row r="57" spans="1:9" x14ac:dyDescent="0.25">
      <c r="A57" s="10"/>
      <c r="B57" s="10"/>
      <c r="C57" s="6"/>
      <c r="D57" s="7"/>
      <c r="E57" s="7"/>
      <c r="F57" s="14"/>
      <c r="G57" s="8"/>
      <c r="H57" s="17"/>
      <c r="I57" s="5"/>
    </row>
    <row r="58" spans="1:9" x14ac:dyDescent="0.25">
      <c r="A58" s="10"/>
      <c r="B58" s="10"/>
      <c r="C58" s="6"/>
      <c r="D58" s="7"/>
      <c r="E58" s="7"/>
      <c r="F58" s="14"/>
      <c r="G58" s="8"/>
      <c r="H58" s="17"/>
      <c r="I58" s="5"/>
    </row>
    <row r="59" spans="1:9" x14ac:dyDescent="0.25">
      <c r="A59" s="10"/>
      <c r="B59" s="10"/>
      <c r="C59" s="6"/>
      <c r="D59" s="7"/>
      <c r="E59" s="7"/>
      <c r="F59" s="14"/>
      <c r="G59" s="8"/>
      <c r="H59" s="17"/>
      <c r="I59" s="5"/>
    </row>
    <row r="60" spans="1:9" x14ac:dyDescent="0.25">
      <c r="A60" s="10"/>
      <c r="B60" s="10"/>
      <c r="C60" s="6"/>
      <c r="D60" s="7"/>
      <c r="E60" s="7"/>
      <c r="F60" s="14"/>
      <c r="G60" s="8"/>
      <c r="H60" s="17"/>
      <c r="I60" s="5"/>
    </row>
    <row r="61" spans="1:9" x14ac:dyDescent="0.25">
      <c r="A61" s="10"/>
      <c r="B61" s="10"/>
      <c r="C61" s="6"/>
      <c r="D61" s="7"/>
      <c r="E61" s="7"/>
      <c r="F61" s="14"/>
      <c r="G61" s="8"/>
      <c r="H61" s="17"/>
      <c r="I61" s="5"/>
    </row>
    <row r="62" spans="1:9" x14ac:dyDescent="0.25">
      <c r="A62" s="10"/>
      <c r="B62" s="10"/>
      <c r="C62" s="6"/>
      <c r="D62" s="7"/>
      <c r="E62" s="7"/>
      <c r="F62" s="14"/>
      <c r="G62" s="8"/>
      <c r="H62" s="17"/>
      <c r="I62" s="5"/>
    </row>
    <row r="63" spans="1:9" x14ac:dyDescent="0.25">
      <c r="A63" s="10"/>
      <c r="B63" s="10"/>
      <c r="C63" s="6"/>
      <c r="D63" s="7"/>
      <c r="E63" s="7"/>
      <c r="F63" s="14"/>
      <c r="G63" s="8"/>
      <c r="H63" s="17"/>
      <c r="I63" s="5"/>
    </row>
    <row r="64" spans="1:9" x14ac:dyDescent="0.25">
      <c r="A64" s="10"/>
      <c r="B64" s="10"/>
      <c r="C64" s="6"/>
      <c r="D64" s="7"/>
      <c r="E64" s="7"/>
      <c r="F64" s="14"/>
      <c r="G64" s="8"/>
      <c r="H64" s="17"/>
      <c r="I64" s="5"/>
    </row>
    <row r="65" spans="1:9" x14ac:dyDescent="0.25">
      <c r="A65" s="10"/>
      <c r="B65" s="10"/>
      <c r="C65" s="6"/>
      <c r="D65" s="7"/>
      <c r="E65" s="7"/>
      <c r="F65" s="14"/>
      <c r="G65" s="8"/>
      <c r="H65" s="17"/>
      <c r="I65" s="5"/>
    </row>
    <row r="66" spans="1:9" x14ac:dyDescent="0.25">
      <c r="A66" s="10"/>
      <c r="B66" s="10"/>
      <c r="C66" s="6"/>
      <c r="D66" s="7"/>
      <c r="E66" s="7"/>
      <c r="F66" s="14"/>
      <c r="G66" s="8"/>
      <c r="H66" s="17"/>
      <c r="I66" s="5"/>
    </row>
    <row r="67" spans="1:9" x14ac:dyDescent="0.25">
      <c r="A67" s="10"/>
      <c r="B67" s="10"/>
      <c r="C67" s="6"/>
      <c r="D67" s="7"/>
      <c r="E67" s="7"/>
      <c r="F67" s="14"/>
      <c r="G67" s="8"/>
      <c r="H67" s="17"/>
      <c r="I67" s="5"/>
    </row>
    <row r="68" spans="1:9" x14ac:dyDescent="0.25">
      <c r="A68" s="10"/>
      <c r="B68" s="10"/>
      <c r="C68" s="6"/>
      <c r="D68" s="7"/>
      <c r="E68" s="7"/>
      <c r="F68" s="14"/>
      <c r="G68" s="8"/>
      <c r="H68" s="17"/>
      <c r="I68" s="5"/>
    </row>
    <row r="69" spans="1:9" x14ac:dyDescent="0.25">
      <c r="A69" s="10"/>
      <c r="B69" s="10"/>
      <c r="C69" s="6"/>
      <c r="D69" s="7"/>
      <c r="E69" s="7"/>
      <c r="F69" s="14"/>
      <c r="G69" s="8"/>
      <c r="H69" s="17"/>
      <c r="I69" s="5"/>
    </row>
    <row r="70" spans="1:9" x14ac:dyDescent="0.25">
      <c r="A70" s="10"/>
      <c r="B70" s="10"/>
      <c r="C70" s="6"/>
      <c r="D70" s="7"/>
      <c r="E70" s="7"/>
      <c r="F70" s="14"/>
      <c r="G70" s="8"/>
      <c r="H70" s="17"/>
      <c r="I70" s="5"/>
    </row>
    <row r="71" spans="1:9" x14ac:dyDescent="0.25">
      <c r="A71" s="10"/>
      <c r="B71" s="10"/>
      <c r="C71" s="6"/>
      <c r="D71" s="7"/>
      <c r="E71" s="7"/>
      <c r="F71" s="14"/>
      <c r="G71" s="8"/>
      <c r="H71" s="17"/>
      <c r="I71" s="5"/>
    </row>
    <row r="72" spans="1:9" x14ac:dyDescent="0.25">
      <c r="A72" s="10"/>
      <c r="B72" s="10"/>
      <c r="C72" s="6"/>
      <c r="D72" s="7"/>
      <c r="E72" s="7"/>
      <c r="F72" s="14"/>
      <c r="G72" s="8"/>
      <c r="H72" s="17"/>
      <c r="I72" s="5"/>
    </row>
    <row r="73" spans="1:9" x14ac:dyDescent="0.25">
      <c r="A73" s="10"/>
      <c r="B73" s="10"/>
      <c r="C73" s="6"/>
      <c r="D73" s="7"/>
      <c r="E73" s="7"/>
      <c r="F73" s="14"/>
      <c r="G73" s="8"/>
      <c r="H73" s="17"/>
      <c r="I73" s="5"/>
    </row>
    <row r="74" spans="1:9" x14ac:dyDescent="0.25">
      <c r="A74" s="10"/>
      <c r="B74" s="10"/>
      <c r="C74" s="6"/>
      <c r="D74" s="7"/>
      <c r="E74" s="7"/>
      <c r="F74" s="14"/>
      <c r="G74" s="8"/>
      <c r="H74" s="17"/>
      <c r="I74" s="5"/>
    </row>
    <row r="75" spans="1:9" x14ac:dyDescent="0.25">
      <c r="A75" s="10"/>
      <c r="B75" s="10"/>
      <c r="C75" s="6"/>
      <c r="D75" s="7"/>
      <c r="E75" s="7"/>
      <c r="F75" s="14"/>
      <c r="G75" s="8"/>
      <c r="H75" s="17"/>
      <c r="I75" s="5"/>
    </row>
    <row r="76" spans="1:9" x14ac:dyDescent="0.25">
      <c r="A76" s="10"/>
      <c r="B76" s="10"/>
      <c r="C76" s="6"/>
      <c r="D76" s="7"/>
      <c r="E76" s="7"/>
      <c r="F76" s="14"/>
      <c r="G76" s="8"/>
      <c r="H76" s="17"/>
      <c r="I76" s="5"/>
    </row>
    <row r="77" spans="1:9" x14ac:dyDescent="0.25">
      <c r="A77" s="10"/>
      <c r="B77" s="10"/>
      <c r="C77" s="6"/>
      <c r="D77" s="7"/>
      <c r="E77" s="7"/>
      <c r="F77" s="14"/>
      <c r="G77" s="8"/>
      <c r="H77" s="17"/>
      <c r="I77" s="5"/>
    </row>
    <row r="78" spans="1:9" x14ac:dyDescent="0.25">
      <c r="A78" s="10"/>
      <c r="B78" s="10"/>
      <c r="C78" s="6"/>
      <c r="D78" s="7"/>
      <c r="E78" s="7"/>
      <c r="F78" s="14"/>
      <c r="G78" s="8"/>
      <c r="H78" s="17"/>
      <c r="I78" s="5"/>
    </row>
    <row r="79" spans="1:9" x14ac:dyDescent="0.25">
      <c r="A79" s="10"/>
      <c r="B79" s="10"/>
      <c r="C79" s="6"/>
      <c r="D79" s="7"/>
      <c r="E79" s="7"/>
      <c r="F79" s="14"/>
      <c r="G79" s="8"/>
      <c r="H79" s="17"/>
      <c r="I79" s="5"/>
    </row>
    <row r="80" spans="1:9" x14ac:dyDescent="0.25">
      <c r="G80" s="8"/>
    </row>
  </sheetData>
  <mergeCells count="4">
    <mergeCell ref="A8:I8"/>
    <mergeCell ref="A9:I9"/>
    <mergeCell ref="A10:I10"/>
    <mergeCell ref="A11:I11"/>
  </mergeCells>
  <pageMargins left="0.7" right="0.7" top="0.75" bottom="0.75" header="0.2" footer="0.2"/>
  <pageSetup scale="56" fitToHeight="1000" orientation="landscape" r:id="rId1"/>
  <headerFooter>
    <oddHeader>&amp;C
REPORTE PARA ONESVIE ENERO AGOSTO 2021 (NUEVO REPORTE CON BENEFICIARIOS&amp;LSistema de Información de la Gestión Financiera
Periodo:2021&amp;REG-001-DEFRD_16390590242105
07/01/2022 08:19:16
12200014277-SIGEF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NúmeroDocumento (2)</vt:lpstr>
      <vt:lpstr>NúmeroDocumento (3)</vt:lpstr>
      <vt:lpstr>'NúmeroDocumento (2)'!_FilterDatabase</vt:lpstr>
      <vt:lpstr>'NúmeroDocumento (3)'!_FilterDatabase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2022-05-04T15:15:02Z</cp:lastPrinted>
  <dcterms:created xsi:type="dcterms:W3CDTF">2022-01-07T13:00:24Z</dcterms:created>
  <dcterms:modified xsi:type="dcterms:W3CDTF">2022-05-04T15:15:21Z</dcterms:modified>
</cp:coreProperties>
</file>